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ermanent\Pages_perso\"/>
    </mc:Choice>
  </mc:AlternateContent>
  <xr:revisionPtr revIDLastSave="0" documentId="13_ncr:1_{3AFC2C8B-317F-458D-BAFB-40887CDABCF2}" xr6:coauthVersionLast="45" xr6:coauthVersionMax="45" xr10:uidLastSave="{00000000-0000-0000-0000-000000000000}"/>
  <bookViews>
    <workbookView xWindow="1905" yWindow="0" windowWidth="16380" windowHeight="15000" activeTab="1" xr2:uid="{AD381FA5-8262-4799-8B30-02FA0009D3D7}"/>
  </bookViews>
  <sheets>
    <sheet name="Data" sheetId="1" r:id="rId1"/>
    <sheet name="Nematodes" sheetId="2" r:id="rId2"/>
    <sheet name="Parcelles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8" i="2" l="1"/>
  <c r="H34" i="2"/>
  <c r="H28" i="2"/>
  <c r="H22" i="2"/>
  <c r="H16" i="2"/>
  <c r="H10" i="2"/>
  <c r="C64" i="2"/>
  <c r="D64" i="2" s="1"/>
  <c r="D52" i="2"/>
  <c r="C52" i="2"/>
  <c r="C46" i="2"/>
  <c r="D46" i="2" s="1"/>
  <c r="C16" i="2"/>
  <c r="D16" i="2" s="1"/>
  <c r="C34" i="2"/>
  <c r="D34" i="2" s="1"/>
  <c r="C28" i="2"/>
  <c r="D28" i="2" s="1"/>
  <c r="C40" i="2"/>
  <c r="D40" i="2" s="1"/>
  <c r="C58" i="2"/>
  <c r="D58" i="2" s="1"/>
  <c r="C22" i="2"/>
  <c r="D22" i="2" s="1"/>
  <c r="C10" i="2"/>
  <c r="D7" i="1" l="1"/>
  <c r="D8" i="1"/>
  <c r="D9" i="1"/>
  <c r="D10" i="1"/>
  <c r="D12" i="1"/>
  <c r="D13" i="1"/>
  <c r="D14" i="1"/>
  <c r="D15" i="1"/>
  <c r="D16" i="1"/>
  <c r="D6" i="1"/>
  <c r="M137" i="1"/>
  <c r="M131" i="1"/>
  <c r="L73" i="1"/>
  <c r="L74" i="1"/>
  <c r="L75" i="1"/>
  <c r="L76" i="1"/>
  <c r="L77" i="1"/>
  <c r="L79" i="1"/>
  <c r="L80" i="1"/>
  <c r="L81" i="1"/>
  <c r="L82" i="1"/>
  <c r="L83" i="1"/>
  <c r="K73" i="1"/>
  <c r="K74" i="1"/>
  <c r="K75" i="1"/>
  <c r="K76" i="1"/>
  <c r="K77" i="1"/>
  <c r="K79" i="1"/>
  <c r="K80" i="1"/>
  <c r="K81" i="1"/>
  <c r="K82" i="1"/>
  <c r="K83" i="1"/>
  <c r="M190" i="1"/>
  <c r="M184" i="1"/>
  <c r="K176" i="1"/>
  <c r="K175" i="1"/>
  <c r="K174" i="1"/>
  <c r="K173" i="1"/>
  <c r="K172" i="1"/>
  <c r="K170" i="1"/>
  <c r="K169" i="1"/>
  <c r="K168" i="1"/>
  <c r="K167" i="1"/>
  <c r="K166" i="1"/>
  <c r="K163" i="1"/>
  <c r="K159" i="1"/>
  <c r="M163" i="1" s="1"/>
  <c r="K160" i="1"/>
  <c r="K161" i="1"/>
  <c r="K162" i="1"/>
  <c r="K154" i="1"/>
  <c r="K155" i="1"/>
  <c r="K156" i="1"/>
  <c r="K157" i="1"/>
  <c r="M158" i="1" s="1"/>
  <c r="K153" i="1"/>
  <c r="M150" i="1"/>
  <c r="M144" i="1"/>
  <c r="L128" i="1"/>
  <c r="L129" i="1"/>
  <c r="L130" i="1"/>
  <c r="L132" i="1"/>
  <c r="L133" i="1"/>
  <c r="L134" i="1"/>
  <c r="L135" i="1"/>
  <c r="L136" i="1"/>
  <c r="K128" i="1"/>
  <c r="K129" i="1"/>
  <c r="K130" i="1"/>
  <c r="K132" i="1"/>
  <c r="K133" i="1"/>
  <c r="K134" i="1"/>
  <c r="K135" i="1"/>
  <c r="K136" i="1"/>
  <c r="L127" i="1"/>
  <c r="K127" i="1"/>
  <c r="L126" i="1"/>
  <c r="K126" i="1"/>
  <c r="L118" i="1"/>
  <c r="L119" i="1"/>
  <c r="L120" i="1"/>
  <c r="M123" i="1" s="1"/>
  <c r="L121" i="1"/>
  <c r="L122" i="1"/>
  <c r="L113" i="1"/>
  <c r="L114" i="1"/>
  <c r="L115" i="1"/>
  <c r="L116" i="1"/>
  <c r="K113" i="1"/>
  <c r="K114" i="1"/>
  <c r="K115" i="1"/>
  <c r="K116" i="1"/>
  <c r="K118" i="1"/>
  <c r="K119" i="1"/>
  <c r="K120" i="1"/>
  <c r="K121" i="1"/>
  <c r="K122" i="1"/>
  <c r="L112" i="1"/>
  <c r="M117" i="1" s="1"/>
  <c r="K112" i="1"/>
  <c r="C109" i="1"/>
  <c r="D109" i="1"/>
  <c r="E109" i="1"/>
  <c r="F109" i="1"/>
  <c r="G109" i="1"/>
  <c r="H109" i="1"/>
  <c r="I109" i="1"/>
  <c r="J109" i="1"/>
  <c r="C108" i="1"/>
  <c r="L108" i="1" s="1"/>
  <c r="D108" i="1"/>
  <c r="E108" i="1"/>
  <c r="F108" i="1"/>
  <c r="G108" i="1"/>
  <c r="H108" i="1"/>
  <c r="I108" i="1"/>
  <c r="J108" i="1"/>
  <c r="C107" i="1"/>
  <c r="K107" i="1" s="1"/>
  <c r="D107" i="1"/>
  <c r="E107" i="1"/>
  <c r="F107" i="1"/>
  <c r="G107" i="1"/>
  <c r="H107" i="1"/>
  <c r="I107" i="1"/>
  <c r="J107" i="1"/>
  <c r="C106" i="1"/>
  <c r="K106" i="1" s="1"/>
  <c r="D106" i="1"/>
  <c r="E106" i="1"/>
  <c r="F106" i="1"/>
  <c r="G106" i="1"/>
  <c r="H106" i="1"/>
  <c r="I106" i="1"/>
  <c r="J106" i="1"/>
  <c r="C105" i="1"/>
  <c r="D105" i="1"/>
  <c r="E105" i="1"/>
  <c r="F105" i="1"/>
  <c r="G105" i="1"/>
  <c r="H105" i="1"/>
  <c r="I105" i="1"/>
  <c r="J105" i="1"/>
  <c r="B105" i="1"/>
  <c r="L105" i="1" s="1"/>
  <c r="B106" i="1"/>
  <c r="L106" i="1" s="1"/>
  <c r="B107" i="1"/>
  <c r="B108" i="1"/>
  <c r="K108" i="1" s="1"/>
  <c r="B109" i="1"/>
  <c r="L109" i="1" s="1"/>
  <c r="C103" i="1"/>
  <c r="D103" i="1"/>
  <c r="E103" i="1"/>
  <c r="F103" i="1"/>
  <c r="L103" i="1" s="1"/>
  <c r="G103" i="1"/>
  <c r="H103" i="1"/>
  <c r="I103" i="1"/>
  <c r="J103" i="1"/>
  <c r="C102" i="1"/>
  <c r="K102" i="1" s="1"/>
  <c r="D102" i="1"/>
  <c r="E102" i="1"/>
  <c r="L102" i="1" s="1"/>
  <c r="F102" i="1"/>
  <c r="G102" i="1"/>
  <c r="H102" i="1"/>
  <c r="I102" i="1"/>
  <c r="J102" i="1"/>
  <c r="C101" i="1"/>
  <c r="D101" i="1"/>
  <c r="E101" i="1"/>
  <c r="F101" i="1"/>
  <c r="K101" i="1" s="1"/>
  <c r="G101" i="1"/>
  <c r="H101" i="1"/>
  <c r="I101" i="1"/>
  <c r="J101" i="1"/>
  <c r="B101" i="1"/>
  <c r="L101" i="1" s="1"/>
  <c r="B102" i="1"/>
  <c r="B103" i="1"/>
  <c r="K103" i="1" s="1"/>
  <c r="C100" i="1"/>
  <c r="D100" i="1"/>
  <c r="E100" i="1"/>
  <c r="F100" i="1"/>
  <c r="G100" i="1"/>
  <c r="H100" i="1"/>
  <c r="I100" i="1"/>
  <c r="J100" i="1"/>
  <c r="B100" i="1"/>
  <c r="L100" i="1" s="1"/>
  <c r="C99" i="1"/>
  <c r="D99" i="1"/>
  <c r="E99" i="1"/>
  <c r="F99" i="1"/>
  <c r="L99" i="1" s="1"/>
  <c r="M104" i="1" s="1"/>
  <c r="G99" i="1"/>
  <c r="H99" i="1"/>
  <c r="I99" i="1"/>
  <c r="J99" i="1"/>
  <c r="B99" i="1"/>
  <c r="K99" i="1" s="1"/>
  <c r="L92" i="1"/>
  <c r="L93" i="1"/>
  <c r="L94" i="1"/>
  <c r="L95" i="1"/>
  <c r="L96" i="1"/>
  <c r="K92" i="1"/>
  <c r="K93" i="1"/>
  <c r="K94" i="1"/>
  <c r="K95" i="1"/>
  <c r="K96" i="1"/>
  <c r="K90" i="1"/>
  <c r="L90" i="1"/>
  <c r="L89" i="1"/>
  <c r="K89" i="1"/>
  <c r="L88" i="1"/>
  <c r="K88" i="1"/>
  <c r="L87" i="1"/>
  <c r="K87" i="1"/>
  <c r="L86" i="1"/>
  <c r="K86" i="1"/>
  <c r="L66" i="1"/>
  <c r="L67" i="1"/>
  <c r="L68" i="1"/>
  <c r="L69" i="1"/>
  <c r="L70" i="1"/>
  <c r="K66" i="1"/>
  <c r="K67" i="1"/>
  <c r="K68" i="1"/>
  <c r="K69" i="1"/>
  <c r="K70" i="1"/>
  <c r="L61" i="1"/>
  <c r="L62" i="1"/>
  <c r="L63" i="1"/>
  <c r="L64" i="1"/>
  <c r="K61" i="1"/>
  <c r="K62" i="1"/>
  <c r="K63" i="1"/>
  <c r="K64" i="1"/>
  <c r="L60" i="1"/>
  <c r="K60" i="1"/>
  <c r="J10" i="2"/>
  <c r="L53" i="1"/>
  <c r="L54" i="1"/>
  <c r="L55" i="1"/>
  <c r="L56" i="1"/>
  <c r="L57" i="1"/>
  <c r="K53" i="1"/>
  <c r="K54" i="1"/>
  <c r="K55" i="1"/>
  <c r="K56" i="1"/>
  <c r="K57" i="1"/>
  <c r="K51" i="1"/>
  <c r="K50" i="1"/>
  <c r="L47" i="1"/>
  <c r="L48" i="1"/>
  <c r="L49" i="1"/>
  <c r="L50" i="1"/>
  <c r="L51" i="1"/>
  <c r="K49" i="1"/>
  <c r="K48" i="1"/>
  <c r="K47" i="1"/>
  <c r="L39" i="1"/>
  <c r="L40" i="1"/>
  <c r="L41" i="1"/>
  <c r="L42" i="1"/>
  <c r="L43" i="1"/>
  <c r="K38" i="1"/>
  <c r="K39" i="1"/>
  <c r="K40" i="1"/>
  <c r="K41" i="1"/>
  <c r="K42" i="1"/>
  <c r="K43" i="1"/>
  <c r="K37" i="1"/>
  <c r="L37" i="1"/>
  <c r="L36" i="1"/>
  <c r="K36" i="1"/>
  <c r="L35" i="1"/>
  <c r="K35" i="1"/>
  <c r="L34" i="1"/>
  <c r="K34" i="1"/>
  <c r="L33" i="1"/>
  <c r="K33" i="1"/>
  <c r="K21" i="1"/>
  <c r="K22" i="1"/>
  <c r="K23" i="1"/>
  <c r="K24" i="1"/>
  <c r="K26" i="1"/>
  <c r="K27" i="1"/>
  <c r="K28" i="1"/>
  <c r="K29" i="1"/>
  <c r="K30" i="1"/>
  <c r="K20" i="1"/>
  <c r="L30" i="1"/>
  <c r="L29" i="1"/>
  <c r="L28" i="1"/>
  <c r="L27" i="1"/>
  <c r="M31" i="1" s="1"/>
  <c r="L26" i="1"/>
  <c r="L24" i="1"/>
  <c r="L23" i="1"/>
  <c r="L22" i="1"/>
  <c r="L21" i="1"/>
  <c r="L20" i="1"/>
  <c r="M78" i="1" l="1"/>
  <c r="M97" i="1"/>
  <c r="M84" i="1"/>
  <c r="M71" i="1"/>
  <c r="K109" i="1"/>
  <c r="K105" i="1"/>
  <c r="K100" i="1"/>
  <c r="L107" i="1"/>
  <c r="M110" i="1" s="1"/>
  <c r="M44" i="1"/>
  <c r="M91" i="1"/>
  <c r="M176" i="1"/>
  <c r="M171" i="1"/>
  <c r="M58" i="1"/>
  <c r="M38" i="1"/>
  <c r="M65" i="1"/>
  <c r="M52" i="1"/>
  <c r="M25" i="1"/>
</calcChain>
</file>

<file path=xl/sharedStrings.xml><?xml version="1.0" encoding="utf-8"?>
<sst xmlns="http://schemas.openxmlformats.org/spreadsheetml/2006/main" count="53" uniqueCount="50">
  <si>
    <t>Hirschmanniella oryzae</t>
  </si>
  <si>
    <t>Sum</t>
  </si>
  <si>
    <t>Average</t>
  </si>
  <si>
    <t>Mean</t>
  </si>
  <si>
    <t>Nombre de panicules = Number of panicles</t>
  </si>
  <si>
    <t>Poids moyen d'une panicule (g) [Poids total des panicules / nombre de panicules] = Mean weight per panicle</t>
  </si>
  <si>
    <t>Séchage = Drying</t>
  </si>
  <si>
    <t>Poids moyen de grains par plant (g) =Grain weight per plant</t>
  </si>
  <si>
    <t>Poids de 1000 grains (g) = Weight of 1000 grains</t>
  </si>
  <si>
    <t>Nombre de grains germés pour 400 grains = Number of germinated grains out of 400 grains</t>
  </si>
  <si>
    <t>Après 7 jours = After 7 days</t>
  </si>
  <si>
    <t>Après 14 jours = After 14 days</t>
  </si>
  <si>
    <t>Nombre de grains vides pour 1000 grain = number of empty grains out of 1000 grains</t>
  </si>
  <si>
    <t>Poids de matière verte (g) = Weight of green matter</t>
  </si>
  <si>
    <t>Tallage, 11 juillet 1973 = Tillering: July 11, 1973</t>
  </si>
  <si>
    <t>Nombre de talles par plant = Number of tillers per plant</t>
  </si>
  <si>
    <t>Hauteur maximum (cm) = Height of tallest plant</t>
  </si>
  <si>
    <t>Récolte, 12 septembre 1973 = Harvest: September 12, 1973</t>
  </si>
  <si>
    <t>Hauteur feuille paniculaire (cm) = Height of panicle leaf</t>
  </si>
  <si>
    <t>Poids total des panicules par plant (g) = Panicle weight per plant</t>
  </si>
  <si>
    <t>Longueur des panicules (cm) = Panicle length</t>
  </si>
  <si>
    <t>Parcelles</t>
  </si>
  <si>
    <t>Inoculées</t>
  </si>
  <si>
    <t>Témoins</t>
  </si>
  <si>
    <t>Prélèvements à la récolte, le 12 septembre 1973 = sampling at harvert time, September 12, 1973</t>
  </si>
  <si>
    <t>Prélèvements à la récolte, le 12 septembre 1973 = sampling at harvest time, September 12, 1973</t>
  </si>
  <si>
    <t>Sol</t>
  </si>
  <si>
    <t>Racines</t>
  </si>
  <si>
    <t>Total</t>
  </si>
  <si>
    <t>Hirschmanniella oryzae par litre de sol = number of H. oryzae per liter of soil</t>
  </si>
  <si>
    <t>Evaluation des dégats causés par Hirschmanniella ozyzae, Fortuner 1974</t>
  </si>
  <si>
    <t>11 - N</t>
  </si>
  <si>
    <t>12 - 0</t>
  </si>
  <si>
    <t>13 - N</t>
  </si>
  <si>
    <t>14 - 0</t>
  </si>
  <si>
    <t>15 - 0</t>
  </si>
  <si>
    <t>21 - N</t>
  </si>
  <si>
    <t>22 - 0</t>
  </si>
  <si>
    <t>23 - N</t>
  </si>
  <si>
    <t>24 - 0</t>
  </si>
  <si>
    <t>25 - N</t>
  </si>
  <si>
    <t>250 cm3</t>
  </si>
  <si>
    <t>par litre</t>
  </si>
  <si>
    <t>Poids racines</t>
  </si>
  <si>
    <t>Par g de racine</t>
  </si>
  <si>
    <t>Tylenchorhynchus sp.</t>
  </si>
  <si>
    <t>La parcelle 22 - 0 a été accidentellement contaminée</t>
  </si>
  <si>
    <t>Plan des parcelles = plot layout</t>
  </si>
  <si>
    <t>N = avec nématodes (with nematodes)</t>
  </si>
  <si>
    <t>0 = sans nématodes (no nematodes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</si>
</sst>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" fontId="0" fillId="0" borderId="0" xfId="0" applyNumberFormat="1"/>
    <xf numFmtId="164" fontId="0" fillId="0" borderId="0" xfId="0" applyNumberFormat="1"/>
    <xf numFmtId="0" fontId="1" fillId="0" borderId="0" xfId="0" applyFont="1"/>
    <xf numFmtId="2" fontId="0" fillId="0" borderId="0" xfId="0" applyNumberFormat="1"/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AE6A3-0739-496E-AF0B-E24E93D1B957}">
  <dimension ref="A1:O190"/>
  <sheetViews>
    <sheetView topLeftCell="A169" workbookViewId="0">
      <selection activeCell="K6" sqref="K6"/>
    </sheetView>
  </sheetViews>
  <sheetFormatPr defaultRowHeight="15" x14ac:dyDescent="0.25"/>
  <cols>
    <col min="1" max="1" width="9.42578125" customWidth="1"/>
    <col min="2" max="2" width="12.140625" customWidth="1"/>
    <col min="3" max="3" width="7.5703125" customWidth="1"/>
    <col min="4" max="5" width="8.42578125" customWidth="1"/>
    <col min="6" max="6" width="8.28515625" customWidth="1"/>
    <col min="7" max="7" width="8.85546875" customWidth="1"/>
    <col min="8" max="8" width="8.28515625" customWidth="1"/>
    <col min="9" max="9" width="7.7109375" customWidth="1"/>
    <col min="10" max="10" width="7.5703125" customWidth="1"/>
    <col min="11" max="11" width="15.7109375" customWidth="1"/>
    <col min="12" max="12" width="17.28515625" style="2" customWidth="1"/>
    <col min="13" max="15" width="8" customWidth="1"/>
  </cols>
  <sheetData>
    <row r="1" spans="1:12" x14ac:dyDescent="0.25">
      <c r="A1" t="s">
        <v>30</v>
      </c>
    </row>
    <row r="3" spans="1:12" x14ac:dyDescent="0.25">
      <c r="A3" s="3" t="s">
        <v>25</v>
      </c>
      <c r="L3"/>
    </row>
    <row r="4" spans="1:12" x14ac:dyDescent="0.25">
      <c r="A4" t="s">
        <v>21</v>
      </c>
      <c r="B4" t="s">
        <v>29</v>
      </c>
    </row>
    <row r="5" spans="1:12" x14ac:dyDescent="0.25">
      <c r="A5" t="s">
        <v>22</v>
      </c>
      <c r="B5" s="5" t="s">
        <v>26</v>
      </c>
      <c r="C5" s="5" t="s">
        <v>27</v>
      </c>
      <c r="D5" s="5" t="s">
        <v>28</v>
      </c>
    </row>
    <row r="6" spans="1:12" x14ac:dyDescent="0.25">
      <c r="A6">
        <v>11</v>
      </c>
      <c r="B6">
        <v>3295</v>
      </c>
      <c r="C6">
        <v>401</v>
      </c>
      <c r="D6">
        <f>SUM(B6:C6)</f>
        <v>3696</v>
      </c>
    </row>
    <row r="7" spans="1:12" x14ac:dyDescent="0.25">
      <c r="A7">
        <v>13</v>
      </c>
      <c r="B7">
        <v>3205</v>
      </c>
      <c r="C7">
        <v>206</v>
      </c>
      <c r="D7">
        <f t="shared" ref="D7:D16" si="0">SUM(B7:C7)</f>
        <v>3411</v>
      </c>
    </row>
    <row r="8" spans="1:12" x14ac:dyDescent="0.25">
      <c r="A8">
        <v>21</v>
      </c>
      <c r="B8">
        <v>6090</v>
      </c>
      <c r="C8">
        <v>481</v>
      </c>
      <c r="D8">
        <f t="shared" si="0"/>
        <v>6571</v>
      </c>
    </row>
    <row r="9" spans="1:12" x14ac:dyDescent="0.25">
      <c r="A9">
        <v>23</v>
      </c>
      <c r="B9">
        <v>5150</v>
      </c>
      <c r="C9">
        <v>329</v>
      </c>
      <c r="D9">
        <f t="shared" si="0"/>
        <v>5479</v>
      </c>
    </row>
    <row r="10" spans="1:12" x14ac:dyDescent="0.25">
      <c r="A10">
        <v>25</v>
      </c>
      <c r="B10">
        <v>5205</v>
      </c>
      <c r="C10">
        <v>375</v>
      </c>
      <c r="D10">
        <f t="shared" si="0"/>
        <v>5580</v>
      </c>
    </row>
    <row r="11" spans="1:12" x14ac:dyDescent="0.25">
      <c r="A11" t="s">
        <v>23</v>
      </c>
    </row>
    <row r="12" spans="1:12" x14ac:dyDescent="0.25">
      <c r="A12">
        <v>12</v>
      </c>
      <c r="B12">
        <v>20</v>
      </c>
      <c r="C12">
        <v>0</v>
      </c>
      <c r="D12">
        <f t="shared" si="0"/>
        <v>20</v>
      </c>
    </row>
    <row r="13" spans="1:12" x14ac:dyDescent="0.25">
      <c r="A13">
        <v>14</v>
      </c>
      <c r="B13">
        <v>3</v>
      </c>
      <c r="C13">
        <v>0</v>
      </c>
      <c r="D13">
        <f t="shared" si="0"/>
        <v>3</v>
      </c>
    </row>
    <row r="14" spans="1:12" x14ac:dyDescent="0.25">
      <c r="A14">
        <v>15</v>
      </c>
      <c r="B14">
        <v>1</v>
      </c>
      <c r="C14">
        <v>0</v>
      </c>
      <c r="D14">
        <f t="shared" si="0"/>
        <v>1</v>
      </c>
    </row>
    <row r="15" spans="1:12" x14ac:dyDescent="0.25">
      <c r="A15">
        <v>22</v>
      </c>
      <c r="B15">
        <v>329</v>
      </c>
      <c r="C15">
        <v>143</v>
      </c>
      <c r="D15">
        <f t="shared" si="0"/>
        <v>472</v>
      </c>
    </row>
    <row r="16" spans="1:12" x14ac:dyDescent="0.25">
      <c r="A16">
        <v>24</v>
      </c>
      <c r="B16">
        <v>16</v>
      </c>
      <c r="C16">
        <v>0</v>
      </c>
      <c r="D16">
        <f t="shared" si="0"/>
        <v>16</v>
      </c>
    </row>
    <row r="18" spans="1:15" x14ac:dyDescent="0.25">
      <c r="A18" s="3" t="s">
        <v>14</v>
      </c>
      <c r="K18" s="5" t="s">
        <v>1</v>
      </c>
      <c r="L18" s="6" t="s">
        <v>2</v>
      </c>
      <c r="M18" s="5" t="s">
        <v>3</v>
      </c>
    </row>
    <row r="19" spans="1:15" x14ac:dyDescent="0.25">
      <c r="A19" t="s">
        <v>15</v>
      </c>
    </row>
    <row r="20" spans="1:15" x14ac:dyDescent="0.25">
      <c r="A20">
        <v>11</v>
      </c>
      <c r="B20">
        <v>13</v>
      </c>
      <c r="C20">
        <v>11</v>
      </c>
      <c r="D20">
        <v>14</v>
      </c>
      <c r="E20">
        <v>10</v>
      </c>
      <c r="F20">
        <v>7</v>
      </c>
      <c r="G20">
        <v>12</v>
      </c>
      <c r="H20">
        <v>9</v>
      </c>
      <c r="I20">
        <v>8</v>
      </c>
      <c r="J20">
        <v>14</v>
      </c>
      <c r="K20">
        <f>SUM(B20:J20)</f>
        <v>98</v>
      </c>
      <c r="L20" s="2">
        <f>AVERAGE(B20:J20)</f>
        <v>10.888888888888889</v>
      </c>
    </row>
    <row r="21" spans="1:15" x14ac:dyDescent="0.25">
      <c r="A21">
        <v>13</v>
      </c>
      <c r="B21">
        <v>11</v>
      </c>
      <c r="C21">
        <v>9</v>
      </c>
      <c r="D21">
        <v>12</v>
      </c>
      <c r="E21">
        <v>12</v>
      </c>
      <c r="F21">
        <v>5</v>
      </c>
      <c r="G21">
        <v>12</v>
      </c>
      <c r="H21">
        <v>15</v>
      </c>
      <c r="I21">
        <v>12</v>
      </c>
      <c r="J21">
        <v>10</v>
      </c>
      <c r="K21">
        <f t="shared" ref="K21:K30" si="1">SUM(B21:J21)</f>
        <v>98</v>
      </c>
      <c r="L21" s="2">
        <f>AVERAGE(B21:J21)</f>
        <v>10.888888888888889</v>
      </c>
    </row>
    <row r="22" spans="1:15" x14ac:dyDescent="0.25">
      <c r="A22">
        <v>21</v>
      </c>
      <c r="B22">
        <v>13</v>
      </c>
      <c r="C22">
        <v>11</v>
      </c>
      <c r="D22">
        <v>11</v>
      </c>
      <c r="E22">
        <v>11</v>
      </c>
      <c r="F22">
        <v>7</v>
      </c>
      <c r="G22">
        <v>9</v>
      </c>
      <c r="H22">
        <v>9</v>
      </c>
      <c r="I22">
        <v>10</v>
      </c>
      <c r="J22">
        <v>7</v>
      </c>
      <c r="K22">
        <f t="shared" si="1"/>
        <v>88</v>
      </c>
      <c r="L22" s="2">
        <f>AVERAGE(B22:J22)</f>
        <v>9.7777777777777786</v>
      </c>
    </row>
    <row r="23" spans="1:15" x14ac:dyDescent="0.25">
      <c r="A23">
        <v>23</v>
      </c>
      <c r="B23">
        <v>11</v>
      </c>
      <c r="C23">
        <v>10</v>
      </c>
      <c r="D23">
        <v>8</v>
      </c>
      <c r="E23">
        <v>8</v>
      </c>
      <c r="F23">
        <v>8</v>
      </c>
      <c r="G23">
        <v>8</v>
      </c>
      <c r="H23">
        <v>11</v>
      </c>
      <c r="I23">
        <v>14</v>
      </c>
      <c r="J23">
        <v>12</v>
      </c>
      <c r="K23">
        <f t="shared" si="1"/>
        <v>90</v>
      </c>
      <c r="L23" s="2">
        <f>AVERAGE(B23:J23)</f>
        <v>10</v>
      </c>
    </row>
    <row r="24" spans="1:15" x14ac:dyDescent="0.25">
      <c r="A24">
        <v>25</v>
      </c>
      <c r="B24">
        <v>10</v>
      </c>
      <c r="C24">
        <v>4</v>
      </c>
      <c r="D24">
        <v>16</v>
      </c>
      <c r="E24">
        <v>8</v>
      </c>
      <c r="F24">
        <v>7</v>
      </c>
      <c r="G24">
        <v>7</v>
      </c>
      <c r="H24">
        <v>10</v>
      </c>
      <c r="I24">
        <v>10</v>
      </c>
      <c r="J24">
        <v>10</v>
      </c>
      <c r="K24">
        <f t="shared" si="1"/>
        <v>82</v>
      </c>
      <c r="L24" s="2">
        <f>AVERAGE(B24:J24)</f>
        <v>9.1111111111111107</v>
      </c>
    </row>
    <row r="25" spans="1:15" x14ac:dyDescent="0.25">
      <c r="M25" s="2">
        <f>AVERAGE(L20:L24)</f>
        <v>10.133333333333335</v>
      </c>
      <c r="N25" s="2"/>
      <c r="O25" s="2"/>
    </row>
    <row r="26" spans="1:15" x14ac:dyDescent="0.25">
      <c r="A26">
        <v>12</v>
      </c>
      <c r="B26">
        <v>18</v>
      </c>
      <c r="C26">
        <v>13</v>
      </c>
      <c r="D26">
        <v>13</v>
      </c>
      <c r="E26">
        <v>15</v>
      </c>
      <c r="F26">
        <v>12</v>
      </c>
      <c r="G26">
        <v>12</v>
      </c>
      <c r="H26">
        <v>19</v>
      </c>
      <c r="I26">
        <v>13</v>
      </c>
      <c r="J26">
        <v>14</v>
      </c>
      <c r="K26">
        <f t="shared" si="1"/>
        <v>129</v>
      </c>
      <c r="L26" s="2">
        <f>AVERAGE(B26:J26)</f>
        <v>14.333333333333334</v>
      </c>
    </row>
    <row r="27" spans="1:15" x14ac:dyDescent="0.25">
      <c r="A27">
        <v>14</v>
      </c>
      <c r="B27">
        <v>17</v>
      </c>
      <c r="C27">
        <v>13</v>
      </c>
      <c r="D27">
        <v>16</v>
      </c>
      <c r="E27">
        <v>22</v>
      </c>
      <c r="F27">
        <v>11</v>
      </c>
      <c r="G27">
        <v>16</v>
      </c>
      <c r="H27">
        <v>18</v>
      </c>
      <c r="I27">
        <v>17</v>
      </c>
      <c r="J27">
        <v>13</v>
      </c>
      <c r="K27">
        <f t="shared" si="1"/>
        <v>143</v>
      </c>
      <c r="L27" s="2">
        <f>AVERAGE(B27:J27)</f>
        <v>15.888888888888889</v>
      </c>
    </row>
    <row r="28" spans="1:15" x14ac:dyDescent="0.25">
      <c r="A28">
        <v>15</v>
      </c>
      <c r="B28">
        <v>13</v>
      </c>
      <c r="C28">
        <v>13</v>
      </c>
      <c r="D28">
        <v>13</v>
      </c>
      <c r="E28">
        <v>14</v>
      </c>
      <c r="F28">
        <v>13</v>
      </c>
      <c r="G28">
        <v>11</v>
      </c>
      <c r="H28">
        <v>12</v>
      </c>
      <c r="I28">
        <v>15</v>
      </c>
      <c r="J28">
        <v>14</v>
      </c>
      <c r="K28">
        <f t="shared" si="1"/>
        <v>118</v>
      </c>
      <c r="L28" s="2">
        <f>AVERAGE(B28:J28)</f>
        <v>13.111111111111111</v>
      </c>
    </row>
    <row r="29" spans="1:15" x14ac:dyDescent="0.25">
      <c r="A29">
        <v>22</v>
      </c>
      <c r="B29">
        <v>12</v>
      </c>
      <c r="C29">
        <v>11</v>
      </c>
      <c r="D29">
        <v>11</v>
      </c>
      <c r="E29">
        <v>11</v>
      </c>
      <c r="F29">
        <v>11</v>
      </c>
      <c r="G29">
        <v>11</v>
      </c>
      <c r="H29">
        <v>15</v>
      </c>
      <c r="I29">
        <v>13</v>
      </c>
      <c r="J29">
        <v>14</v>
      </c>
      <c r="K29">
        <f t="shared" si="1"/>
        <v>109</v>
      </c>
      <c r="L29" s="2">
        <f>AVERAGE(B29:J29)</f>
        <v>12.111111111111111</v>
      </c>
    </row>
    <row r="30" spans="1:15" x14ac:dyDescent="0.25">
      <c r="A30">
        <v>24</v>
      </c>
      <c r="B30">
        <v>15</v>
      </c>
      <c r="C30">
        <v>10</v>
      </c>
      <c r="D30">
        <v>13</v>
      </c>
      <c r="E30">
        <v>15</v>
      </c>
      <c r="F30">
        <v>13</v>
      </c>
      <c r="G30">
        <v>14</v>
      </c>
      <c r="H30">
        <v>13</v>
      </c>
      <c r="I30">
        <v>11</v>
      </c>
      <c r="J30">
        <v>12</v>
      </c>
      <c r="K30">
        <f t="shared" si="1"/>
        <v>116</v>
      </c>
      <c r="L30" s="2">
        <f>AVERAGE(B30:J30)</f>
        <v>12.888888888888889</v>
      </c>
    </row>
    <row r="31" spans="1:15" x14ac:dyDescent="0.25">
      <c r="M31" s="2">
        <f>AVERAGE(L26:L30)</f>
        <v>13.666666666666666</v>
      </c>
      <c r="N31" s="2"/>
      <c r="O31" s="2"/>
    </row>
    <row r="32" spans="1:15" x14ac:dyDescent="0.25">
      <c r="A32" t="s">
        <v>16</v>
      </c>
    </row>
    <row r="33" spans="1:15" x14ac:dyDescent="0.25">
      <c r="A33">
        <v>11</v>
      </c>
      <c r="B33">
        <v>46</v>
      </c>
      <c r="C33">
        <v>42.5</v>
      </c>
      <c r="D33">
        <v>55</v>
      </c>
      <c r="E33">
        <v>45</v>
      </c>
      <c r="F33">
        <v>44</v>
      </c>
      <c r="G33">
        <v>43.5</v>
      </c>
      <c r="H33">
        <v>46</v>
      </c>
      <c r="I33">
        <v>44</v>
      </c>
      <c r="J33">
        <v>46.5</v>
      </c>
      <c r="K33">
        <f>SUM(B33:J33)</f>
        <v>412.5</v>
      </c>
      <c r="L33" s="2">
        <f t="shared" ref="L33:L95" si="2">AVERAGE(B33:J33)</f>
        <v>45.833333333333336</v>
      </c>
    </row>
    <row r="34" spans="1:15" x14ac:dyDescent="0.25">
      <c r="A34">
        <v>13</v>
      </c>
      <c r="B34">
        <v>43</v>
      </c>
      <c r="C34">
        <v>47.5</v>
      </c>
      <c r="D34">
        <v>48</v>
      </c>
      <c r="E34">
        <v>43</v>
      </c>
      <c r="F34">
        <v>41</v>
      </c>
      <c r="G34">
        <v>45</v>
      </c>
      <c r="H34">
        <v>47.5</v>
      </c>
      <c r="I34">
        <v>52</v>
      </c>
      <c r="J34">
        <v>47.5</v>
      </c>
      <c r="K34">
        <f>SUM(B34:J34)</f>
        <v>414.5</v>
      </c>
      <c r="L34" s="2">
        <f t="shared" si="2"/>
        <v>46.055555555555557</v>
      </c>
    </row>
    <row r="35" spans="1:15" x14ac:dyDescent="0.25">
      <c r="A35">
        <v>21</v>
      </c>
      <c r="B35">
        <v>50</v>
      </c>
      <c r="C35">
        <v>46</v>
      </c>
      <c r="D35">
        <v>48.5</v>
      </c>
      <c r="E35">
        <v>47</v>
      </c>
      <c r="F35">
        <v>43</v>
      </c>
      <c r="G35">
        <v>47</v>
      </c>
      <c r="H35">
        <v>46</v>
      </c>
      <c r="I35">
        <v>47.5</v>
      </c>
      <c r="J35">
        <v>46</v>
      </c>
      <c r="K35">
        <f>SUM(B35:J35)</f>
        <v>421</v>
      </c>
      <c r="L35" s="2">
        <f t="shared" si="2"/>
        <v>46.777777777777779</v>
      </c>
    </row>
    <row r="36" spans="1:15" x14ac:dyDescent="0.25">
      <c r="A36">
        <v>23</v>
      </c>
      <c r="B36">
        <v>47</v>
      </c>
      <c r="C36">
        <v>41</v>
      </c>
      <c r="D36">
        <v>44</v>
      </c>
      <c r="E36">
        <v>43.5</v>
      </c>
      <c r="F36">
        <v>43</v>
      </c>
      <c r="G36">
        <v>43</v>
      </c>
      <c r="H36">
        <v>48</v>
      </c>
      <c r="I36">
        <v>47</v>
      </c>
      <c r="J36">
        <v>44</v>
      </c>
      <c r="K36">
        <f>SUM(B36:J36)</f>
        <v>400.5</v>
      </c>
      <c r="L36" s="2">
        <f t="shared" si="2"/>
        <v>44.5</v>
      </c>
    </row>
    <row r="37" spans="1:15" x14ac:dyDescent="0.25">
      <c r="A37">
        <v>25</v>
      </c>
      <c r="B37">
        <v>44</v>
      </c>
      <c r="C37">
        <v>44</v>
      </c>
      <c r="D37">
        <v>44.5</v>
      </c>
      <c r="E37">
        <v>37.5</v>
      </c>
      <c r="F37">
        <v>39</v>
      </c>
      <c r="G37">
        <v>47</v>
      </c>
      <c r="H37">
        <v>45</v>
      </c>
      <c r="I37">
        <v>42</v>
      </c>
      <c r="J37">
        <v>44.5</v>
      </c>
      <c r="K37">
        <f>SUM(B37:J37)</f>
        <v>387.5</v>
      </c>
      <c r="L37" s="2">
        <f t="shared" si="2"/>
        <v>43.055555555555557</v>
      </c>
    </row>
    <row r="38" spans="1:15" x14ac:dyDescent="0.25">
      <c r="K38">
        <f t="shared" ref="K38:K83" si="3">SUM(B38:J38)</f>
        <v>0</v>
      </c>
      <c r="M38" s="2">
        <f>AVERAGE(L33:L37)</f>
        <v>45.244444444444447</v>
      </c>
      <c r="N38" s="2"/>
      <c r="O38" s="2"/>
    </row>
    <row r="39" spans="1:15" x14ac:dyDescent="0.25">
      <c r="A39">
        <v>12</v>
      </c>
      <c r="B39">
        <v>54.5</v>
      </c>
      <c r="C39">
        <v>54</v>
      </c>
      <c r="D39">
        <v>54</v>
      </c>
      <c r="E39">
        <v>54</v>
      </c>
      <c r="F39">
        <v>53</v>
      </c>
      <c r="G39">
        <v>56.5</v>
      </c>
      <c r="H39">
        <v>55</v>
      </c>
      <c r="I39">
        <v>57.5</v>
      </c>
      <c r="J39">
        <v>58.5</v>
      </c>
      <c r="K39">
        <f t="shared" si="3"/>
        <v>497</v>
      </c>
      <c r="L39" s="2">
        <f t="shared" si="2"/>
        <v>55.222222222222221</v>
      </c>
    </row>
    <row r="40" spans="1:15" x14ac:dyDescent="0.25">
      <c r="A40">
        <v>14</v>
      </c>
      <c r="B40">
        <v>54</v>
      </c>
      <c r="C40">
        <v>49.5</v>
      </c>
      <c r="D40">
        <v>54</v>
      </c>
      <c r="E40">
        <v>54</v>
      </c>
      <c r="F40">
        <v>49.5</v>
      </c>
      <c r="G40">
        <v>51</v>
      </c>
      <c r="H40">
        <v>56.5</v>
      </c>
      <c r="I40">
        <v>59</v>
      </c>
      <c r="J40">
        <v>55.5</v>
      </c>
      <c r="K40">
        <f t="shared" si="3"/>
        <v>483</v>
      </c>
      <c r="L40" s="2">
        <f t="shared" si="2"/>
        <v>53.666666666666664</v>
      </c>
    </row>
    <row r="41" spans="1:15" x14ac:dyDescent="0.25">
      <c r="A41">
        <v>15</v>
      </c>
      <c r="B41">
        <v>53.5</v>
      </c>
      <c r="C41">
        <v>56</v>
      </c>
      <c r="D41">
        <v>52.5</v>
      </c>
      <c r="E41">
        <v>55.5</v>
      </c>
      <c r="F41">
        <v>55.5</v>
      </c>
      <c r="G41">
        <v>46.5</v>
      </c>
      <c r="H41">
        <v>50</v>
      </c>
      <c r="I41">
        <v>56.5</v>
      </c>
      <c r="J41">
        <v>53.5</v>
      </c>
      <c r="K41">
        <f t="shared" si="3"/>
        <v>479.5</v>
      </c>
      <c r="L41" s="2">
        <f t="shared" si="2"/>
        <v>53.277777777777779</v>
      </c>
    </row>
    <row r="42" spans="1:15" x14ac:dyDescent="0.25">
      <c r="A42">
        <v>22</v>
      </c>
      <c r="B42">
        <v>53.5</v>
      </c>
      <c r="C42">
        <v>47.5</v>
      </c>
      <c r="D42">
        <v>47.5</v>
      </c>
      <c r="E42">
        <v>53</v>
      </c>
      <c r="F42">
        <v>47.5</v>
      </c>
      <c r="G42">
        <v>46.5</v>
      </c>
      <c r="H42">
        <v>52.5</v>
      </c>
      <c r="I42">
        <v>54</v>
      </c>
      <c r="J42">
        <v>46</v>
      </c>
      <c r="K42">
        <f t="shared" si="3"/>
        <v>448</v>
      </c>
      <c r="L42" s="2">
        <f t="shared" si="2"/>
        <v>49.777777777777779</v>
      </c>
    </row>
    <row r="43" spans="1:15" x14ac:dyDescent="0.25">
      <c r="A43">
        <v>24</v>
      </c>
      <c r="B43">
        <v>53.5</v>
      </c>
      <c r="C43">
        <v>50</v>
      </c>
      <c r="D43">
        <v>47</v>
      </c>
      <c r="E43">
        <v>49.5</v>
      </c>
      <c r="F43">
        <v>52</v>
      </c>
      <c r="G43">
        <v>46</v>
      </c>
      <c r="H43">
        <v>51</v>
      </c>
      <c r="I43">
        <v>52.5</v>
      </c>
      <c r="J43">
        <v>53</v>
      </c>
      <c r="K43">
        <f t="shared" si="3"/>
        <v>454.5</v>
      </c>
      <c r="L43" s="2">
        <f t="shared" si="2"/>
        <v>50.5</v>
      </c>
    </row>
    <row r="44" spans="1:15" x14ac:dyDescent="0.25">
      <c r="M44" s="2">
        <f>AVERAGE(L39:L43)</f>
        <v>52.488888888888894</v>
      </c>
      <c r="N44" s="2"/>
      <c r="O44" s="2"/>
    </row>
    <row r="45" spans="1:15" x14ac:dyDescent="0.25">
      <c r="A45" s="3" t="s">
        <v>17</v>
      </c>
    </row>
    <row r="46" spans="1:15" x14ac:dyDescent="0.25">
      <c r="A46" t="s">
        <v>4</v>
      </c>
    </row>
    <row r="47" spans="1:15" x14ac:dyDescent="0.25">
      <c r="A47">
        <v>11</v>
      </c>
      <c r="B47">
        <v>13</v>
      </c>
      <c r="C47">
        <v>10</v>
      </c>
      <c r="D47">
        <v>9</v>
      </c>
      <c r="E47">
        <v>11</v>
      </c>
      <c r="F47">
        <v>6</v>
      </c>
      <c r="G47">
        <v>8</v>
      </c>
      <c r="H47">
        <v>13</v>
      </c>
      <c r="I47">
        <v>12</v>
      </c>
      <c r="J47">
        <v>12</v>
      </c>
      <c r="K47">
        <f t="shared" si="3"/>
        <v>94</v>
      </c>
      <c r="L47" s="2">
        <f t="shared" si="2"/>
        <v>10.444444444444445</v>
      </c>
    </row>
    <row r="48" spans="1:15" x14ac:dyDescent="0.25">
      <c r="A48">
        <v>13</v>
      </c>
      <c r="B48">
        <v>10</v>
      </c>
      <c r="C48">
        <v>8</v>
      </c>
      <c r="D48">
        <v>11</v>
      </c>
      <c r="E48">
        <v>10</v>
      </c>
      <c r="F48">
        <v>5</v>
      </c>
      <c r="G48">
        <v>11</v>
      </c>
      <c r="H48">
        <v>15</v>
      </c>
      <c r="I48">
        <v>10</v>
      </c>
      <c r="J48">
        <v>10</v>
      </c>
      <c r="K48">
        <f t="shared" si="3"/>
        <v>90</v>
      </c>
      <c r="L48" s="2">
        <f t="shared" si="2"/>
        <v>10</v>
      </c>
    </row>
    <row r="49" spans="1:15" x14ac:dyDescent="0.25">
      <c r="A49">
        <v>21</v>
      </c>
      <c r="B49">
        <v>15</v>
      </c>
      <c r="C49">
        <v>11</v>
      </c>
      <c r="D49">
        <v>10</v>
      </c>
      <c r="E49">
        <v>10</v>
      </c>
      <c r="F49">
        <v>9</v>
      </c>
      <c r="G49">
        <v>10</v>
      </c>
      <c r="H49">
        <v>11</v>
      </c>
      <c r="I49">
        <v>9</v>
      </c>
      <c r="J49">
        <v>9</v>
      </c>
      <c r="K49">
        <f t="shared" si="3"/>
        <v>94</v>
      </c>
      <c r="L49" s="2">
        <f t="shared" si="2"/>
        <v>10.444444444444445</v>
      </c>
    </row>
    <row r="50" spans="1:15" x14ac:dyDescent="0.25">
      <c r="A50">
        <v>23</v>
      </c>
      <c r="B50">
        <v>11</v>
      </c>
      <c r="C50">
        <v>8</v>
      </c>
      <c r="D50">
        <v>11</v>
      </c>
      <c r="E50">
        <v>9</v>
      </c>
      <c r="F50">
        <v>8</v>
      </c>
      <c r="G50">
        <v>12</v>
      </c>
      <c r="H50">
        <v>8</v>
      </c>
      <c r="I50">
        <v>8</v>
      </c>
      <c r="J50">
        <v>12</v>
      </c>
      <c r="K50">
        <f t="shared" si="3"/>
        <v>87</v>
      </c>
      <c r="L50" s="2">
        <f t="shared" si="2"/>
        <v>9.6666666666666661</v>
      </c>
    </row>
    <row r="51" spans="1:15" x14ac:dyDescent="0.25">
      <c r="A51">
        <v>25</v>
      </c>
      <c r="B51">
        <v>10</v>
      </c>
      <c r="C51">
        <v>5</v>
      </c>
      <c r="D51">
        <v>10</v>
      </c>
      <c r="E51">
        <v>9</v>
      </c>
      <c r="F51">
        <v>11</v>
      </c>
      <c r="G51">
        <v>8</v>
      </c>
      <c r="H51">
        <v>13</v>
      </c>
      <c r="I51">
        <v>11</v>
      </c>
      <c r="J51">
        <v>13</v>
      </c>
      <c r="K51">
        <f t="shared" si="3"/>
        <v>90</v>
      </c>
      <c r="L51" s="2">
        <f t="shared" si="2"/>
        <v>10</v>
      </c>
    </row>
    <row r="52" spans="1:15" x14ac:dyDescent="0.25">
      <c r="M52" s="2">
        <f>AVERAGE(L47:L51)</f>
        <v>10.111111111111111</v>
      </c>
      <c r="N52" s="2"/>
      <c r="O52" s="2"/>
    </row>
    <row r="53" spans="1:15" x14ac:dyDescent="0.25">
      <c r="A53">
        <v>12</v>
      </c>
      <c r="B53">
        <v>13</v>
      </c>
      <c r="C53">
        <v>12</v>
      </c>
      <c r="D53">
        <v>11</v>
      </c>
      <c r="E53">
        <v>12</v>
      </c>
      <c r="F53">
        <v>10</v>
      </c>
      <c r="G53">
        <v>10</v>
      </c>
      <c r="H53">
        <v>15</v>
      </c>
      <c r="I53">
        <v>11</v>
      </c>
      <c r="J53">
        <v>12</v>
      </c>
      <c r="K53">
        <f t="shared" si="3"/>
        <v>106</v>
      </c>
      <c r="L53" s="2">
        <f t="shared" si="2"/>
        <v>11.777777777777779</v>
      </c>
    </row>
    <row r="54" spans="1:15" x14ac:dyDescent="0.25">
      <c r="A54">
        <v>14</v>
      </c>
      <c r="B54">
        <v>13</v>
      </c>
      <c r="C54">
        <v>16</v>
      </c>
      <c r="D54">
        <v>18</v>
      </c>
      <c r="E54">
        <v>11</v>
      </c>
      <c r="F54">
        <v>11</v>
      </c>
      <c r="G54">
        <v>14</v>
      </c>
      <c r="H54">
        <v>11</v>
      </c>
      <c r="I54">
        <v>15</v>
      </c>
      <c r="J54">
        <v>12</v>
      </c>
      <c r="K54">
        <f t="shared" si="3"/>
        <v>121</v>
      </c>
      <c r="L54" s="2">
        <f t="shared" si="2"/>
        <v>13.444444444444445</v>
      </c>
    </row>
    <row r="55" spans="1:15" x14ac:dyDescent="0.25">
      <c r="A55">
        <v>15</v>
      </c>
      <c r="B55">
        <v>12</v>
      </c>
      <c r="C55">
        <v>13</v>
      </c>
      <c r="D55">
        <v>11</v>
      </c>
      <c r="E55">
        <v>13</v>
      </c>
      <c r="F55">
        <v>12</v>
      </c>
      <c r="G55">
        <v>14</v>
      </c>
      <c r="H55">
        <v>13</v>
      </c>
      <c r="I55">
        <v>12</v>
      </c>
      <c r="J55">
        <v>11</v>
      </c>
      <c r="K55">
        <f t="shared" si="3"/>
        <v>111</v>
      </c>
      <c r="L55" s="2">
        <f t="shared" si="2"/>
        <v>12.333333333333334</v>
      </c>
    </row>
    <row r="56" spans="1:15" x14ac:dyDescent="0.25">
      <c r="A56">
        <v>22</v>
      </c>
      <c r="B56">
        <v>11</v>
      </c>
      <c r="C56">
        <v>11</v>
      </c>
      <c r="D56">
        <v>12</v>
      </c>
      <c r="E56">
        <v>11</v>
      </c>
      <c r="F56">
        <v>10</v>
      </c>
      <c r="G56">
        <v>13</v>
      </c>
      <c r="H56">
        <v>10</v>
      </c>
      <c r="I56">
        <v>12</v>
      </c>
      <c r="J56">
        <v>17</v>
      </c>
      <c r="K56">
        <f t="shared" si="3"/>
        <v>107</v>
      </c>
      <c r="L56" s="2">
        <f t="shared" si="2"/>
        <v>11.888888888888889</v>
      </c>
    </row>
    <row r="57" spans="1:15" x14ac:dyDescent="0.25">
      <c r="A57">
        <v>24</v>
      </c>
      <c r="B57">
        <v>15</v>
      </c>
      <c r="C57">
        <v>10</v>
      </c>
      <c r="D57">
        <v>13</v>
      </c>
      <c r="E57">
        <v>11</v>
      </c>
      <c r="F57">
        <v>10</v>
      </c>
      <c r="G57">
        <v>11</v>
      </c>
      <c r="H57">
        <v>11</v>
      </c>
      <c r="I57">
        <v>16</v>
      </c>
      <c r="J57">
        <v>11</v>
      </c>
      <c r="K57">
        <f t="shared" si="3"/>
        <v>108</v>
      </c>
      <c r="L57" s="2">
        <f t="shared" si="2"/>
        <v>12</v>
      </c>
    </row>
    <row r="58" spans="1:15" x14ac:dyDescent="0.25">
      <c r="M58" s="2">
        <f>AVERAGE(L53:L57)</f>
        <v>12.288888888888888</v>
      </c>
      <c r="N58" s="2"/>
      <c r="O58" s="2"/>
    </row>
    <row r="59" spans="1:15" x14ac:dyDescent="0.25">
      <c r="A59" t="s">
        <v>18</v>
      </c>
    </row>
    <row r="60" spans="1:15" x14ac:dyDescent="0.25">
      <c r="A60">
        <v>11</v>
      </c>
      <c r="B60">
        <v>85</v>
      </c>
      <c r="C60">
        <v>82</v>
      </c>
      <c r="D60">
        <v>83</v>
      </c>
      <c r="E60">
        <v>81</v>
      </c>
      <c r="F60">
        <v>80</v>
      </c>
      <c r="G60">
        <v>78</v>
      </c>
      <c r="H60">
        <v>86</v>
      </c>
      <c r="I60">
        <v>81</v>
      </c>
      <c r="J60">
        <v>84</v>
      </c>
      <c r="K60">
        <f t="shared" si="3"/>
        <v>740</v>
      </c>
      <c r="L60" s="2">
        <f t="shared" si="2"/>
        <v>82.222222222222229</v>
      </c>
    </row>
    <row r="61" spans="1:15" x14ac:dyDescent="0.25">
      <c r="A61">
        <v>13</v>
      </c>
      <c r="B61">
        <v>80</v>
      </c>
      <c r="C61">
        <v>77</v>
      </c>
      <c r="D61">
        <v>81</v>
      </c>
      <c r="E61">
        <v>78</v>
      </c>
      <c r="F61">
        <v>77</v>
      </c>
      <c r="G61">
        <v>82</v>
      </c>
      <c r="H61">
        <v>82</v>
      </c>
      <c r="I61">
        <v>79</v>
      </c>
      <c r="J61">
        <v>80</v>
      </c>
      <c r="K61">
        <f t="shared" si="3"/>
        <v>716</v>
      </c>
      <c r="L61" s="2">
        <f t="shared" si="2"/>
        <v>79.555555555555557</v>
      </c>
    </row>
    <row r="62" spans="1:15" x14ac:dyDescent="0.25">
      <c r="A62">
        <v>21</v>
      </c>
      <c r="B62">
        <v>81</v>
      </c>
      <c r="C62">
        <v>84</v>
      </c>
      <c r="D62">
        <v>77</v>
      </c>
      <c r="E62">
        <v>80</v>
      </c>
      <c r="F62">
        <v>76</v>
      </c>
      <c r="G62">
        <v>82</v>
      </c>
      <c r="H62">
        <v>78</v>
      </c>
      <c r="I62">
        <v>85</v>
      </c>
      <c r="J62">
        <v>77</v>
      </c>
      <c r="K62">
        <f t="shared" si="3"/>
        <v>720</v>
      </c>
      <c r="L62" s="2">
        <f t="shared" si="2"/>
        <v>80</v>
      </c>
    </row>
    <row r="63" spans="1:15" x14ac:dyDescent="0.25">
      <c r="A63">
        <v>23</v>
      </c>
      <c r="B63">
        <v>80</v>
      </c>
      <c r="C63">
        <v>76</v>
      </c>
      <c r="D63">
        <v>79</v>
      </c>
      <c r="E63">
        <v>75</v>
      </c>
      <c r="F63">
        <v>76</v>
      </c>
      <c r="G63">
        <v>75</v>
      </c>
      <c r="H63">
        <v>79</v>
      </c>
      <c r="I63">
        <v>75</v>
      </c>
      <c r="J63">
        <v>78</v>
      </c>
      <c r="K63">
        <f t="shared" si="3"/>
        <v>693</v>
      </c>
      <c r="L63" s="2">
        <f t="shared" si="2"/>
        <v>77</v>
      </c>
    </row>
    <row r="64" spans="1:15" x14ac:dyDescent="0.25">
      <c r="A64">
        <v>25</v>
      </c>
      <c r="B64">
        <v>70</v>
      </c>
      <c r="C64">
        <v>64</v>
      </c>
      <c r="D64">
        <v>79</v>
      </c>
      <c r="E64">
        <v>72</v>
      </c>
      <c r="F64">
        <v>73</v>
      </c>
      <c r="G64">
        <v>73</v>
      </c>
      <c r="H64">
        <v>78</v>
      </c>
      <c r="I64">
        <v>79</v>
      </c>
      <c r="J64">
        <v>76</v>
      </c>
      <c r="K64">
        <f t="shared" si="3"/>
        <v>664</v>
      </c>
      <c r="L64" s="2">
        <f t="shared" si="2"/>
        <v>73.777777777777771</v>
      </c>
    </row>
    <row r="65" spans="1:15" x14ac:dyDescent="0.25">
      <c r="M65" s="2">
        <f>AVERAGE(L60:L64)</f>
        <v>78.511111111111106</v>
      </c>
      <c r="N65" s="2"/>
      <c r="O65" s="2"/>
    </row>
    <row r="66" spans="1:15" x14ac:dyDescent="0.25">
      <c r="A66">
        <v>12</v>
      </c>
      <c r="B66">
        <v>88</v>
      </c>
      <c r="C66">
        <v>90</v>
      </c>
      <c r="D66">
        <v>89</v>
      </c>
      <c r="E66">
        <v>87</v>
      </c>
      <c r="F66">
        <v>89</v>
      </c>
      <c r="G66">
        <v>92</v>
      </c>
      <c r="H66">
        <v>89</v>
      </c>
      <c r="I66">
        <v>93</v>
      </c>
      <c r="J66">
        <v>96</v>
      </c>
      <c r="K66">
        <f t="shared" si="3"/>
        <v>813</v>
      </c>
      <c r="L66" s="2">
        <f t="shared" si="2"/>
        <v>90.333333333333329</v>
      </c>
    </row>
    <row r="67" spans="1:15" x14ac:dyDescent="0.25">
      <c r="A67">
        <v>14</v>
      </c>
      <c r="B67">
        <v>86</v>
      </c>
      <c r="C67">
        <v>85</v>
      </c>
      <c r="D67">
        <v>91</v>
      </c>
      <c r="E67">
        <v>85</v>
      </c>
      <c r="F67">
        <v>87</v>
      </c>
      <c r="G67">
        <v>90</v>
      </c>
      <c r="H67">
        <v>89</v>
      </c>
      <c r="I67">
        <v>83</v>
      </c>
      <c r="J67">
        <v>91</v>
      </c>
      <c r="K67">
        <f t="shared" si="3"/>
        <v>787</v>
      </c>
      <c r="L67" s="2">
        <f t="shared" si="2"/>
        <v>87.444444444444443</v>
      </c>
    </row>
    <row r="68" spans="1:15" x14ac:dyDescent="0.25">
      <c r="A68">
        <v>15</v>
      </c>
      <c r="B68">
        <v>88</v>
      </c>
      <c r="C68">
        <v>90</v>
      </c>
      <c r="D68">
        <v>92</v>
      </c>
      <c r="E68">
        <v>89</v>
      </c>
      <c r="F68">
        <v>87</v>
      </c>
      <c r="G68">
        <v>89</v>
      </c>
      <c r="H68">
        <v>86</v>
      </c>
      <c r="I68">
        <v>83</v>
      </c>
      <c r="J68">
        <v>82</v>
      </c>
      <c r="K68">
        <f t="shared" si="3"/>
        <v>786</v>
      </c>
      <c r="L68" s="2">
        <f t="shared" si="2"/>
        <v>87.333333333333329</v>
      </c>
    </row>
    <row r="69" spans="1:15" x14ac:dyDescent="0.25">
      <c r="A69">
        <v>22</v>
      </c>
      <c r="B69">
        <v>93</v>
      </c>
      <c r="C69">
        <v>86</v>
      </c>
      <c r="D69">
        <v>85</v>
      </c>
      <c r="E69">
        <v>77</v>
      </c>
      <c r="F69">
        <v>86</v>
      </c>
      <c r="G69">
        <v>87</v>
      </c>
      <c r="H69">
        <v>82</v>
      </c>
      <c r="I69">
        <v>84</v>
      </c>
      <c r="J69">
        <v>87</v>
      </c>
      <c r="K69">
        <f t="shared" si="3"/>
        <v>767</v>
      </c>
      <c r="L69" s="2">
        <f t="shared" si="2"/>
        <v>85.222222222222229</v>
      </c>
    </row>
    <row r="70" spans="1:15" x14ac:dyDescent="0.25">
      <c r="A70">
        <v>24</v>
      </c>
      <c r="B70">
        <v>85</v>
      </c>
      <c r="C70">
        <v>88</v>
      </c>
      <c r="D70">
        <v>85</v>
      </c>
      <c r="E70">
        <v>82</v>
      </c>
      <c r="F70">
        <v>89</v>
      </c>
      <c r="G70">
        <v>88</v>
      </c>
      <c r="H70">
        <v>80</v>
      </c>
      <c r="I70">
        <v>80</v>
      </c>
      <c r="J70">
        <v>87</v>
      </c>
      <c r="K70">
        <f t="shared" si="3"/>
        <v>764</v>
      </c>
      <c r="L70" s="2">
        <f t="shared" si="2"/>
        <v>84.888888888888886</v>
      </c>
    </row>
    <row r="71" spans="1:15" x14ac:dyDescent="0.25">
      <c r="M71" s="2">
        <f>AVERAGE(L66:L70)</f>
        <v>87.044444444444437</v>
      </c>
    </row>
    <row r="72" spans="1:15" x14ac:dyDescent="0.25">
      <c r="A72" t="s">
        <v>13</v>
      </c>
    </row>
    <row r="73" spans="1:15" x14ac:dyDescent="0.25">
      <c r="A73">
        <v>11</v>
      </c>
      <c r="B73">
        <v>67</v>
      </c>
      <c r="C73">
        <v>46</v>
      </c>
      <c r="D73">
        <v>45</v>
      </c>
      <c r="E73">
        <v>37</v>
      </c>
      <c r="F73">
        <v>27</v>
      </c>
      <c r="G73">
        <v>35</v>
      </c>
      <c r="H73">
        <v>65</v>
      </c>
      <c r="I73">
        <v>52</v>
      </c>
      <c r="J73">
        <v>55</v>
      </c>
      <c r="K73">
        <f t="shared" si="3"/>
        <v>429</v>
      </c>
      <c r="L73" s="2">
        <f t="shared" si="2"/>
        <v>47.666666666666664</v>
      </c>
    </row>
    <row r="74" spans="1:15" x14ac:dyDescent="0.25">
      <c r="A74">
        <v>13</v>
      </c>
      <c r="B74">
        <v>47</v>
      </c>
      <c r="C74">
        <v>27</v>
      </c>
      <c r="D74">
        <v>47</v>
      </c>
      <c r="E74">
        <v>40</v>
      </c>
      <c r="F74">
        <v>20</v>
      </c>
      <c r="G74">
        <v>52</v>
      </c>
      <c r="H74">
        <v>65</v>
      </c>
      <c r="I74">
        <v>32</v>
      </c>
      <c r="J74">
        <v>35</v>
      </c>
      <c r="K74">
        <f t="shared" si="3"/>
        <v>365</v>
      </c>
      <c r="L74" s="2">
        <f t="shared" si="2"/>
        <v>40.555555555555557</v>
      </c>
    </row>
    <row r="75" spans="1:15" x14ac:dyDescent="0.25">
      <c r="A75">
        <v>21</v>
      </c>
      <c r="B75">
        <v>70</v>
      </c>
      <c r="C75">
        <v>47</v>
      </c>
      <c r="D75">
        <v>49</v>
      </c>
      <c r="E75">
        <v>45</v>
      </c>
      <c r="F75">
        <v>37</v>
      </c>
      <c r="G75">
        <v>52</v>
      </c>
      <c r="H75">
        <v>49</v>
      </c>
      <c r="I75">
        <v>50</v>
      </c>
      <c r="J75">
        <v>35</v>
      </c>
      <c r="K75">
        <f t="shared" si="3"/>
        <v>434</v>
      </c>
      <c r="L75" s="2">
        <f t="shared" si="2"/>
        <v>48.222222222222221</v>
      </c>
    </row>
    <row r="76" spans="1:15" x14ac:dyDescent="0.25">
      <c r="A76">
        <v>23</v>
      </c>
      <c r="B76">
        <v>55</v>
      </c>
      <c r="C76">
        <v>35</v>
      </c>
      <c r="D76">
        <v>49</v>
      </c>
      <c r="E76">
        <v>37</v>
      </c>
      <c r="F76">
        <v>35</v>
      </c>
      <c r="G76">
        <v>55</v>
      </c>
      <c r="H76">
        <v>35</v>
      </c>
      <c r="I76">
        <v>37</v>
      </c>
      <c r="J76">
        <v>40</v>
      </c>
      <c r="K76">
        <f t="shared" si="3"/>
        <v>378</v>
      </c>
      <c r="L76" s="2">
        <f t="shared" si="2"/>
        <v>42</v>
      </c>
    </row>
    <row r="77" spans="1:15" x14ac:dyDescent="0.25">
      <c r="A77">
        <v>25</v>
      </c>
      <c r="B77">
        <v>40</v>
      </c>
      <c r="C77">
        <v>12</v>
      </c>
      <c r="D77">
        <v>45</v>
      </c>
      <c r="E77">
        <v>30</v>
      </c>
      <c r="F77">
        <v>39</v>
      </c>
      <c r="G77">
        <v>30</v>
      </c>
      <c r="H77">
        <v>60</v>
      </c>
      <c r="I77">
        <v>55</v>
      </c>
      <c r="J77">
        <v>60</v>
      </c>
      <c r="K77">
        <f t="shared" si="3"/>
        <v>371</v>
      </c>
      <c r="L77" s="2">
        <f t="shared" si="2"/>
        <v>41.222222222222221</v>
      </c>
    </row>
    <row r="78" spans="1:15" x14ac:dyDescent="0.25">
      <c r="M78" s="2">
        <f>AVERAGE(L73:L77)</f>
        <v>43.933333333333337</v>
      </c>
    </row>
    <row r="79" spans="1:15" x14ac:dyDescent="0.25">
      <c r="A79">
        <v>12</v>
      </c>
      <c r="B79">
        <v>80</v>
      </c>
      <c r="C79">
        <v>65</v>
      </c>
      <c r="D79">
        <v>67</v>
      </c>
      <c r="E79">
        <v>75</v>
      </c>
      <c r="F79">
        <v>58</v>
      </c>
      <c r="G79">
        <v>62</v>
      </c>
      <c r="H79">
        <v>95</v>
      </c>
      <c r="I79">
        <v>70</v>
      </c>
      <c r="J79">
        <v>77</v>
      </c>
      <c r="K79">
        <f t="shared" si="3"/>
        <v>649</v>
      </c>
      <c r="L79" s="2">
        <f t="shared" si="2"/>
        <v>72.111111111111114</v>
      </c>
    </row>
    <row r="80" spans="1:15" x14ac:dyDescent="0.25">
      <c r="A80">
        <v>14</v>
      </c>
      <c r="B80">
        <v>95</v>
      </c>
      <c r="C80">
        <v>100</v>
      </c>
      <c r="D80">
        <v>100</v>
      </c>
      <c r="E80">
        <v>65</v>
      </c>
      <c r="F80">
        <v>60</v>
      </c>
      <c r="G80">
        <v>120</v>
      </c>
      <c r="H80">
        <v>85</v>
      </c>
      <c r="I80">
        <v>70</v>
      </c>
      <c r="J80">
        <v>75</v>
      </c>
      <c r="K80">
        <f t="shared" si="3"/>
        <v>770</v>
      </c>
      <c r="L80" s="2">
        <f t="shared" si="2"/>
        <v>85.555555555555557</v>
      </c>
    </row>
    <row r="81" spans="1:13" x14ac:dyDescent="0.25">
      <c r="A81">
        <v>15</v>
      </c>
      <c r="B81">
        <v>70</v>
      </c>
      <c r="C81">
        <v>70</v>
      </c>
      <c r="D81">
        <v>75</v>
      </c>
      <c r="E81">
        <v>78</v>
      </c>
      <c r="F81">
        <v>80</v>
      </c>
      <c r="G81">
        <v>82</v>
      </c>
      <c r="H81">
        <v>85</v>
      </c>
      <c r="I81">
        <v>60</v>
      </c>
      <c r="J81">
        <v>70</v>
      </c>
      <c r="K81">
        <f t="shared" si="3"/>
        <v>670</v>
      </c>
      <c r="L81" s="2">
        <f t="shared" si="2"/>
        <v>74.444444444444443</v>
      </c>
    </row>
    <row r="82" spans="1:13" x14ac:dyDescent="0.25">
      <c r="A82">
        <v>22</v>
      </c>
      <c r="B82">
        <v>70</v>
      </c>
      <c r="C82">
        <v>65</v>
      </c>
      <c r="D82">
        <v>70</v>
      </c>
      <c r="E82">
        <v>45</v>
      </c>
      <c r="F82">
        <v>55</v>
      </c>
      <c r="G82">
        <v>75</v>
      </c>
      <c r="H82">
        <v>50</v>
      </c>
      <c r="I82">
        <v>55</v>
      </c>
      <c r="J82">
        <v>87</v>
      </c>
      <c r="K82">
        <f t="shared" si="3"/>
        <v>572</v>
      </c>
      <c r="L82" s="2">
        <f t="shared" si="2"/>
        <v>63.555555555555557</v>
      </c>
    </row>
    <row r="83" spans="1:13" x14ac:dyDescent="0.25">
      <c r="A83">
        <v>24</v>
      </c>
      <c r="B83">
        <v>85</v>
      </c>
      <c r="C83">
        <v>70</v>
      </c>
      <c r="D83">
        <v>92</v>
      </c>
      <c r="E83">
        <v>60</v>
      </c>
      <c r="F83">
        <v>92</v>
      </c>
      <c r="G83">
        <v>67</v>
      </c>
      <c r="H83">
        <v>62</v>
      </c>
      <c r="I83">
        <v>75</v>
      </c>
      <c r="J83">
        <v>75</v>
      </c>
      <c r="K83">
        <f t="shared" si="3"/>
        <v>678</v>
      </c>
      <c r="L83" s="2">
        <f t="shared" si="2"/>
        <v>75.333333333333329</v>
      </c>
    </row>
    <row r="84" spans="1:13" x14ac:dyDescent="0.25">
      <c r="M84" s="2">
        <f>AVERAGE(L79:L83)</f>
        <v>74.2</v>
      </c>
    </row>
    <row r="85" spans="1:13" x14ac:dyDescent="0.25">
      <c r="A85" t="s">
        <v>19</v>
      </c>
    </row>
    <row r="86" spans="1:13" x14ac:dyDescent="0.25">
      <c r="A86">
        <v>11</v>
      </c>
      <c r="B86">
        <v>41.6</v>
      </c>
      <c r="C86">
        <v>28.2</v>
      </c>
      <c r="D86">
        <v>28.3</v>
      </c>
      <c r="E86">
        <v>23.9</v>
      </c>
      <c r="F86">
        <v>16.7</v>
      </c>
      <c r="G86">
        <v>20.6</v>
      </c>
      <c r="H86">
        <v>41.1</v>
      </c>
      <c r="I86">
        <v>28.5</v>
      </c>
      <c r="J86">
        <v>36.9</v>
      </c>
      <c r="K86">
        <f>SUM(B86:J86)</f>
        <v>265.79999999999995</v>
      </c>
      <c r="L86" s="2">
        <f t="shared" si="2"/>
        <v>29.533333333333328</v>
      </c>
    </row>
    <row r="87" spans="1:13" x14ac:dyDescent="0.25">
      <c r="A87">
        <v>13</v>
      </c>
      <c r="B87">
        <v>31.8</v>
      </c>
      <c r="C87">
        <v>17.600000000000001</v>
      </c>
      <c r="D87">
        <v>31.4</v>
      </c>
      <c r="E87">
        <v>27</v>
      </c>
      <c r="F87">
        <v>13.1</v>
      </c>
      <c r="G87">
        <v>31.2</v>
      </c>
      <c r="H87">
        <v>38.1</v>
      </c>
      <c r="I87">
        <v>21.5</v>
      </c>
      <c r="J87">
        <v>21.3</v>
      </c>
      <c r="K87">
        <f>SUM(B87:J87)</f>
        <v>233</v>
      </c>
      <c r="L87" s="2">
        <f t="shared" si="2"/>
        <v>25.888888888888889</v>
      </c>
    </row>
    <row r="88" spans="1:13" x14ac:dyDescent="0.25">
      <c r="A88">
        <v>21</v>
      </c>
      <c r="B88">
        <v>46.4</v>
      </c>
      <c r="C88">
        <v>31.3</v>
      </c>
      <c r="D88">
        <v>32.700000000000003</v>
      </c>
      <c r="E88">
        <v>28.4</v>
      </c>
      <c r="F88">
        <v>23.9</v>
      </c>
      <c r="G88">
        <v>33.299999999999997</v>
      </c>
      <c r="H88">
        <v>30</v>
      </c>
      <c r="I88">
        <v>28.8</v>
      </c>
      <c r="J88">
        <v>21.9</v>
      </c>
      <c r="K88">
        <f>SUM(B88:J88)</f>
        <v>276.7</v>
      </c>
      <c r="L88" s="2">
        <f t="shared" si="2"/>
        <v>30.744444444444444</v>
      </c>
    </row>
    <row r="89" spans="1:13" x14ac:dyDescent="0.25">
      <c r="A89">
        <v>23</v>
      </c>
      <c r="B89">
        <v>32.299999999999997</v>
      </c>
      <c r="C89">
        <v>23.1</v>
      </c>
      <c r="D89">
        <v>27.3</v>
      </c>
      <c r="E89">
        <v>22.9</v>
      </c>
      <c r="F89">
        <v>23.1</v>
      </c>
      <c r="G89">
        <v>33.6</v>
      </c>
      <c r="H89">
        <v>22.9</v>
      </c>
      <c r="I89">
        <v>23.4</v>
      </c>
      <c r="J89">
        <v>29.1</v>
      </c>
      <c r="K89">
        <f>SUM(B89:J89)</f>
        <v>237.7</v>
      </c>
      <c r="L89" s="2">
        <f t="shared" si="2"/>
        <v>26.411111111111111</v>
      </c>
    </row>
    <row r="90" spans="1:13" x14ac:dyDescent="0.25">
      <c r="A90">
        <v>25</v>
      </c>
      <c r="B90">
        <v>24.1</v>
      </c>
      <c r="C90">
        <v>8.9</v>
      </c>
      <c r="D90">
        <v>27.6</v>
      </c>
      <c r="E90">
        <v>18.7</v>
      </c>
      <c r="F90">
        <v>37.200000000000003</v>
      </c>
      <c r="G90">
        <v>18.600000000000001</v>
      </c>
      <c r="H90">
        <v>35.9</v>
      </c>
      <c r="I90">
        <v>27</v>
      </c>
      <c r="J90">
        <v>34</v>
      </c>
      <c r="K90">
        <f>SUM(B90:J90)</f>
        <v>232</v>
      </c>
      <c r="L90" s="2">
        <f t="shared" si="2"/>
        <v>25.777777777777779</v>
      </c>
    </row>
    <row r="91" spans="1:13" x14ac:dyDescent="0.25">
      <c r="M91" s="2">
        <f>AVERAGE(L86:L90)</f>
        <v>27.671111111111109</v>
      </c>
    </row>
    <row r="92" spans="1:13" x14ac:dyDescent="0.25">
      <c r="A92">
        <v>12</v>
      </c>
      <c r="B92">
        <v>42.2</v>
      </c>
      <c r="C92">
        <v>36.1</v>
      </c>
      <c r="D92">
        <v>36.6</v>
      </c>
      <c r="E92">
        <v>39.700000000000003</v>
      </c>
      <c r="F92">
        <v>31.6</v>
      </c>
      <c r="G92">
        <v>33.6</v>
      </c>
      <c r="H92">
        <v>48.3</v>
      </c>
      <c r="I92">
        <v>37.200000000000003</v>
      </c>
      <c r="J92">
        <v>37.700000000000003</v>
      </c>
      <c r="K92">
        <f t="shared" ref="K92:K95" si="4">SUM(B92:J92)</f>
        <v>343</v>
      </c>
      <c r="L92" s="2">
        <f t="shared" si="2"/>
        <v>38.111111111111114</v>
      </c>
    </row>
    <row r="93" spans="1:13" x14ac:dyDescent="0.25">
      <c r="A93">
        <v>14</v>
      </c>
      <c r="B93">
        <v>39.5</v>
      </c>
      <c r="C93">
        <v>44.9</v>
      </c>
      <c r="D93">
        <v>53.6</v>
      </c>
      <c r="E93">
        <v>31.6</v>
      </c>
      <c r="F93">
        <v>32.1</v>
      </c>
      <c r="G93">
        <v>50</v>
      </c>
      <c r="H93">
        <v>35.200000000000003</v>
      </c>
      <c r="I93">
        <v>37.799999999999997</v>
      </c>
      <c r="J93">
        <v>36.799999999999997</v>
      </c>
      <c r="K93">
        <f t="shared" si="4"/>
        <v>361.5</v>
      </c>
      <c r="L93" s="2">
        <f t="shared" si="2"/>
        <v>40.166666666666664</v>
      </c>
    </row>
    <row r="94" spans="1:13" x14ac:dyDescent="0.25">
      <c r="A94">
        <v>15</v>
      </c>
      <c r="B94">
        <v>35.6</v>
      </c>
      <c r="C94">
        <v>40</v>
      </c>
      <c r="D94">
        <v>35.5</v>
      </c>
      <c r="E94">
        <v>39.700000000000003</v>
      </c>
      <c r="F94">
        <v>41.1</v>
      </c>
      <c r="G94">
        <v>44.6</v>
      </c>
      <c r="H94">
        <v>40</v>
      </c>
      <c r="I94">
        <v>32.4</v>
      </c>
      <c r="J94">
        <v>35.299999999999997</v>
      </c>
      <c r="K94">
        <f t="shared" si="4"/>
        <v>344.2</v>
      </c>
      <c r="L94" s="2">
        <f t="shared" si="2"/>
        <v>38.24444444444444</v>
      </c>
    </row>
    <row r="95" spans="1:13" x14ac:dyDescent="0.25">
      <c r="A95">
        <v>22</v>
      </c>
      <c r="B95">
        <v>40.700000000000003</v>
      </c>
      <c r="C95">
        <v>40.5</v>
      </c>
      <c r="D95">
        <v>40.6</v>
      </c>
      <c r="E95">
        <v>26.2</v>
      </c>
      <c r="F95">
        <v>30.8</v>
      </c>
      <c r="G95">
        <v>45.2</v>
      </c>
      <c r="H95">
        <v>29.5</v>
      </c>
      <c r="I95">
        <v>35.6</v>
      </c>
      <c r="J95">
        <v>55.7</v>
      </c>
      <c r="K95">
        <f t="shared" si="4"/>
        <v>344.8</v>
      </c>
      <c r="L95" s="2">
        <f t="shared" si="2"/>
        <v>38.31111111111111</v>
      </c>
    </row>
    <row r="96" spans="1:13" x14ac:dyDescent="0.25">
      <c r="A96">
        <v>24</v>
      </c>
      <c r="B96">
        <v>46.7</v>
      </c>
      <c r="C96">
        <v>30</v>
      </c>
      <c r="D96">
        <v>39.9</v>
      </c>
      <c r="E96">
        <v>42.5</v>
      </c>
      <c r="F96">
        <v>24.8</v>
      </c>
      <c r="G96">
        <v>33.6</v>
      </c>
      <c r="H96">
        <v>31.8</v>
      </c>
      <c r="I96">
        <v>41.5</v>
      </c>
      <c r="J96">
        <v>34.799999999999997</v>
      </c>
      <c r="K96">
        <f>SUM(B96:J96)</f>
        <v>325.60000000000002</v>
      </c>
      <c r="L96" s="2">
        <f>AVERAGE(B96:J96)</f>
        <v>36.177777777777777</v>
      </c>
    </row>
    <row r="97" spans="1:13" x14ac:dyDescent="0.25">
      <c r="M97" s="2">
        <f>AVERAGE(L92:L96)</f>
        <v>38.202222222222218</v>
      </c>
    </row>
    <row r="98" spans="1:13" x14ac:dyDescent="0.25">
      <c r="A98" s="2" t="s">
        <v>5</v>
      </c>
    </row>
    <row r="99" spans="1:13" s="4" customFormat="1" x14ac:dyDescent="0.25">
      <c r="A99" s="1">
        <v>11</v>
      </c>
      <c r="B99" s="4">
        <f>B86/B47</f>
        <v>3.2</v>
      </c>
      <c r="C99" s="4">
        <f t="shared" ref="C99:J99" si="5">C86/C47</f>
        <v>2.82</v>
      </c>
      <c r="D99" s="4">
        <f t="shared" si="5"/>
        <v>3.1444444444444444</v>
      </c>
      <c r="E99" s="4">
        <f t="shared" si="5"/>
        <v>2.1727272727272724</v>
      </c>
      <c r="F99" s="4">
        <f t="shared" si="5"/>
        <v>2.7833333333333332</v>
      </c>
      <c r="G99" s="4">
        <f t="shared" si="5"/>
        <v>2.5750000000000002</v>
      </c>
      <c r="H99" s="4">
        <f t="shared" si="5"/>
        <v>3.1615384615384619</v>
      </c>
      <c r="I99" s="4">
        <f t="shared" si="5"/>
        <v>2.375</v>
      </c>
      <c r="J99" s="4">
        <f t="shared" si="5"/>
        <v>3.0749999999999997</v>
      </c>
      <c r="K99" s="4">
        <f t="shared" ref="K99:K136" si="6">SUM(B99:J99)</f>
        <v>25.30704351204351</v>
      </c>
      <c r="L99" s="4">
        <f t="shared" ref="L99:L136" si="7">AVERAGE(B99:J99)</f>
        <v>2.8118937235603898</v>
      </c>
    </row>
    <row r="100" spans="1:13" s="4" customFormat="1" x14ac:dyDescent="0.25">
      <c r="A100" s="1">
        <v>13</v>
      </c>
      <c r="B100" s="4">
        <f>B87/B48</f>
        <v>3.18</v>
      </c>
      <c r="C100" s="4">
        <f t="shared" ref="C100:J100" si="8">C87/C48</f>
        <v>2.2000000000000002</v>
      </c>
      <c r="D100" s="4">
        <f t="shared" si="8"/>
        <v>2.8545454545454545</v>
      </c>
      <c r="E100" s="4">
        <f t="shared" si="8"/>
        <v>2.7</v>
      </c>
      <c r="F100" s="4">
        <f t="shared" si="8"/>
        <v>2.62</v>
      </c>
      <c r="G100" s="4">
        <f t="shared" si="8"/>
        <v>2.8363636363636364</v>
      </c>
      <c r="H100" s="4">
        <f t="shared" si="8"/>
        <v>2.54</v>
      </c>
      <c r="I100" s="4">
        <f t="shared" si="8"/>
        <v>2.15</v>
      </c>
      <c r="J100" s="4">
        <f t="shared" si="8"/>
        <v>2.13</v>
      </c>
      <c r="K100" s="4">
        <f t="shared" si="6"/>
        <v>23.210909090909087</v>
      </c>
      <c r="L100" s="4">
        <f t="shared" si="7"/>
        <v>2.5789898989898985</v>
      </c>
    </row>
    <row r="101" spans="1:13" s="4" customFormat="1" x14ac:dyDescent="0.25">
      <c r="A101" s="1">
        <v>21</v>
      </c>
      <c r="B101" s="4">
        <f t="shared" ref="B101:J103" si="9">B88/B49</f>
        <v>3.0933333333333333</v>
      </c>
      <c r="C101" s="4">
        <f t="shared" si="9"/>
        <v>2.8454545454545457</v>
      </c>
      <c r="D101" s="4">
        <f t="shared" si="9"/>
        <v>3.2700000000000005</v>
      </c>
      <c r="E101" s="4">
        <f t="shared" si="9"/>
        <v>2.84</v>
      </c>
      <c r="F101" s="4">
        <f t="shared" si="9"/>
        <v>2.6555555555555554</v>
      </c>
      <c r="G101" s="4">
        <f t="shared" si="9"/>
        <v>3.3299999999999996</v>
      </c>
      <c r="H101" s="4">
        <f t="shared" si="9"/>
        <v>2.7272727272727271</v>
      </c>
      <c r="I101" s="4">
        <f t="shared" si="9"/>
        <v>3.2</v>
      </c>
      <c r="J101" s="4">
        <f t="shared" si="9"/>
        <v>2.4333333333333331</v>
      </c>
      <c r="K101" s="4">
        <f t="shared" si="6"/>
        <v>26.394949494949493</v>
      </c>
      <c r="L101" s="4">
        <f t="shared" si="7"/>
        <v>2.9327721661054991</v>
      </c>
    </row>
    <row r="102" spans="1:13" s="4" customFormat="1" x14ac:dyDescent="0.25">
      <c r="A102" s="1">
        <v>23</v>
      </c>
      <c r="B102" s="4">
        <f t="shared" si="9"/>
        <v>2.9363636363636361</v>
      </c>
      <c r="C102" s="4">
        <f t="shared" si="9"/>
        <v>2.8875000000000002</v>
      </c>
      <c r="D102" s="4">
        <f t="shared" si="9"/>
        <v>2.4818181818181819</v>
      </c>
      <c r="E102" s="4">
        <f t="shared" si="9"/>
        <v>2.5444444444444443</v>
      </c>
      <c r="F102" s="4">
        <f t="shared" si="9"/>
        <v>2.8875000000000002</v>
      </c>
      <c r="G102" s="4">
        <f t="shared" si="9"/>
        <v>2.8000000000000003</v>
      </c>
      <c r="H102" s="4">
        <f t="shared" si="9"/>
        <v>2.8624999999999998</v>
      </c>
      <c r="I102" s="4">
        <f t="shared" si="9"/>
        <v>2.9249999999999998</v>
      </c>
      <c r="J102" s="4">
        <f t="shared" si="9"/>
        <v>2.4250000000000003</v>
      </c>
      <c r="K102" s="4">
        <f t="shared" si="6"/>
        <v>24.750126262626267</v>
      </c>
      <c r="L102" s="4">
        <f t="shared" si="7"/>
        <v>2.7500140291806963</v>
      </c>
    </row>
    <row r="103" spans="1:13" s="4" customFormat="1" x14ac:dyDescent="0.25">
      <c r="A103" s="1">
        <v>25</v>
      </c>
      <c r="B103" s="4">
        <f t="shared" si="9"/>
        <v>2.41</v>
      </c>
      <c r="C103" s="4">
        <f t="shared" si="9"/>
        <v>1.78</v>
      </c>
      <c r="D103" s="4">
        <f t="shared" si="9"/>
        <v>2.7600000000000002</v>
      </c>
      <c r="E103" s="4">
        <f t="shared" si="9"/>
        <v>2.0777777777777775</v>
      </c>
      <c r="F103" s="4">
        <f t="shared" si="9"/>
        <v>3.3818181818181823</v>
      </c>
      <c r="G103" s="4">
        <f t="shared" si="9"/>
        <v>2.3250000000000002</v>
      </c>
      <c r="H103" s="4">
        <f t="shared" si="9"/>
        <v>2.7615384615384615</v>
      </c>
      <c r="I103" s="4">
        <f t="shared" si="9"/>
        <v>2.4545454545454546</v>
      </c>
      <c r="J103" s="4">
        <f t="shared" si="9"/>
        <v>2.6153846153846154</v>
      </c>
      <c r="K103" s="4">
        <f t="shared" si="6"/>
        <v>22.566064491064491</v>
      </c>
      <c r="L103" s="4">
        <f t="shared" si="7"/>
        <v>2.5073404990071655</v>
      </c>
    </row>
    <row r="104" spans="1:13" s="4" customFormat="1" x14ac:dyDescent="0.25">
      <c r="A104" s="1"/>
      <c r="M104" s="4">
        <f>AVERAGE(L99:L103)</f>
        <v>2.7162020633687303</v>
      </c>
    </row>
    <row r="105" spans="1:13" s="4" customFormat="1" x14ac:dyDescent="0.25">
      <c r="A105" s="1">
        <v>12</v>
      </c>
      <c r="B105" s="4">
        <f t="shared" ref="B105:J105" si="10">B92/B53</f>
        <v>3.2461538461538462</v>
      </c>
      <c r="C105" s="4">
        <f t="shared" si="10"/>
        <v>3.0083333333333333</v>
      </c>
      <c r="D105" s="4">
        <f t="shared" si="10"/>
        <v>3.3272727272727276</v>
      </c>
      <c r="E105" s="4">
        <f t="shared" si="10"/>
        <v>3.3083333333333336</v>
      </c>
      <c r="F105" s="4">
        <f t="shared" si="10"/>
        <v>3.16</v>
      </c>
      <c r="G105" s="4">
        <f t="shared" si="10"/>
        <v>3.3600000000000003</v>
      </c>
      <c r="H105" s="4">
        <f t="shared" si="10"/>
        <v>3.2199999999999998</v>
      </c>
      <c r="I105" s="4">
        <f t="shared" si="10"/>
        <v>3.3818181818181823</v>
      </c>
      <c r="J105" s="4">
        <f t="shared" si="10"/>
        <v>3.1416666666666671</v>
      </c>
      <c r="K105" s="4">
        <f t="shared" si="6"/>
        <v>29.153578088578087</v>
      </c>
      <c r="L105" s="4">
        <f t="shared" si="7"/>
        <v>3.2392864542864541</v>
      </c>
    </row>
    <row r="106" spans="1:13" s="4" customFormat="1" x14ac:dyDescent="0.25">
      <c r="A106" s="1">
        <v>14</v>
      </c>
      <c r="B106" s="4">
        <f t="shared" ref="B106:J106" si="11">B93/B54</f>
        <v>3.0384615384615383</v>
      </c>
      <c r="C106" s="4">
        <f t="shared" si="11"/>
        <v>2.8062499999999999</v>
      </c>
      <c r="D106" s="4">
        <f t="shared" si="11"/>
        <v>2.9777777777777779</v>
      </c>
      <c r="E106" s="4">
        <f t="shared" si="11"/>
        <v>2.872727272727273</v>
      </c>
      <c r="F106" s="4">
        <f t="shared" si="11"/>
        <v>2.9181818181818184</v>
      </c>
      <c r="G106" s="4">
        <f t="shared" si="11"/>
        <v>3.5714285714285716</v>
      </c>
      <c r="H106" s="4">
        <f t="shared" si="11"/>
        <v>3.2</v>
      </c>
      <c r="I106" s="4">
        <f t="shared" si="11"/>
        <v>2.52</v>
      </c>
      <c r="J106" s="4">
        <f t="shared" si="11"/>
        <v>3.0666666666666664</v>
      </c>
      <c r="K106" s="4">
        <f t="shared" si="6"/>
        <v>26.971493645243644</v>
      </c>
      <c r="L106" s="4">
        <f t="shared" si="7"/>
        <v>2.9968326272492938</v>
      </c>
    </row>
    <row r="107" spans="1:13" s="4" customFormat="1" x14ac:dyDescent="0.25">
      <c r="A107" s="1">
        <v>15</v>
      </c>
      <c r="B107" s="4">
        <f t="shared" ref="B107:J107" si="12">B94/B55</f>
        <v>2.9666666666666668</v>
      </c>
      <c r="C107" s="4">
        <f t="shared" si="12"/>
        <v>3.0769230769230771</v>
      </c>
      <c r="D107" s="4">
        <f t="shared" si="12"/>
        <v>3.2272727272727271</v>
      </c>
      <c r="E107" s="4">
        <f t="shared" si="12"/>
        <v>3.0538461538461541</v>
      </c>
      <c r="F107" s="4">
        <f t="shared" si="12"/>
        <v>3.4250000000000003</v>
      </c>
      <c r="G107" s="4">
        <f t="shared" si="12"/>
        <v>3.1857142857142859</v>
      </c>
      <c r="H107" s="4">
        <f t="shared" si="12"/>
        <v>3.0769230769230771</v>
      </c>
      <c r="I107" s="4">
        <f t="shared" si="12"/>
        <v>2.6999999999999997</v>
      </c>
      <c r="J107" s="4">
        <f t="shared" si="12"/>
        <v>3.209090909090909</v>
      </c>
      <c r="K107" s="4">
        <f t="shared" si="6"/>
        <v>27.921436896436894</v>
      </c>
      <c r="L107" s="4">
        <f t="shared" si="7"/>
        <v>3.1023818773818772</v>
      </c>
    </row>
    <row r="108" spans="1:13" s="4" customFormat="1" x14ac:dyDescent="0.25">
      <c r="A108" s="1">
        <v>22</v>
      </c>
      <c r="B108" s="4">
        <f t="shared" ref="B108:J108" si="13">B95/B56</f>
        <v>3.7</v>
      </c>
      <c r="C108" s="4">
        <f t="shared" si="13"/>
        <v>3.6818181818181817</v>
      </c>
      <c r="D108" s="4">
        <f t="shared" si="13"/>
        <v>3.3833333333333333</v>
      </c>
      <c r="E108" s="4">
        <f t="shared" si="13"/>
        <v>2.3818181818181818</v>
      </c>
      <c r="F108" s="4">
        <f t="shared" si="13"/>
        <v>3.08</v>
      </c>
      <c r="G108" s="4">
        <f t="shared" si="13"/>
        <v>3.476923076923077</v>
      </c>
      <c r="H108" s="4">
        <f t="shared" si="13"/>
        <v>2.95</v>
      </c>
      <c r="I108" s="4">
        <f t="shared" si="13"/>
        <v>2.9666666666666668</v>
      </c>
      <c r="J108" s="4">
        <f t="shared" si="13"/>
        <v>3.2764705882352945</v>
      </c>
      <c r="K108" s="4">
        <f t="shared" si="6"/>
        <v>28.897030028794735</v>
      </c>
      <c r="L108" s="4">
        <f t="shared" si="7"/>
        <v>3.2107811143105263</v>
      </c>
    </row>
    <row r="109" spans="1:13" s="4" customFormat="1" x14ac:dyDescent="0.25">
      <c r="A109" s="1">
        <v>24</v>
      </c>
      <c r="B109" s="4">
        <f t="shared" ref="B109:J109" si="14">B96/B57</f>
        <v>3.1133333333333337</v>
      </c>
      <c r="C109" s="4">
        <f t="shared" si="14"/>
        <v>3</v>
      </c>
      <c r="D109" s="4">
        <f t="shared" si="14"/>
        <v>3.069230769230769</v>
      </c>
      <c r="E109" s="4">
        <f t="shared" si="14"/>
        <v>3.8636363636363638</v>
      </c>
      <c r="F109" s="4">
        <f t="shared" si="14"/>
        <v>2.48</v>
      </c>
      <c r="G109" s="4">
        <f t="shared" si="14"/>
        <v>3.0545454545454547</v>
      </c>
      <c r="H109" s="4">
        <f t="shared" si="14"/>
        <v>2.8909090909090911</v>
      </c>
      <c r="I109" s="4">
        <f t="shared" si="14"/>
        <v>2.59375</v>
      </c>
      <c r="J109" s="4">
        <f t="shared" si="14"/>
        <v>3.1636363636363636</v>
      </c>
      <c r="K109" s="4">
        <f t="shared" si="6"/>
        <v>27.229041375291374</v>
      </c>
      <c r="L109" s="4">
        <f t="shared" si="7"/>
        <v>3.0254490416990416</v>
      </c>
    </row>
    <row r="110" spans="1:13" x14ac:dyDescent="0.25">
      <c r="A110" s="1"/>
      <c r="K110" s="4"/>
      <c r="L110" s="4"/>
      <c r="M110" s="4">
        <f>AVERAGE(L105:L109)</f>
        <v>3.1149462229854388</v>
      </c>
    </row>
    <row r="111" spans="1:13" x14ac:dyDescent="0.25">
      <c r="A111" t="s">
        <v>20</v>
      </c>
      <c r="K111" s="4"/>
      <c r="L111" s="4"/>
    </row>
    <row r="112" spans="1:13" x14ac:dyDescent="0.25">
      <c r="A112" s="1">
        <v>11</v>
      </c>
      <c r="B112">
        <v>19.600000000000001</v>
      </c>
      <c r="C112">
        <v>19</v>
      </c>
      <c r="D112">
        <v>18.8</v>
      </c>
      <c r="E112">
        <v>17.3</v>
      </c>
      <c r="F112">
        <v>18</v>
      </c>
      <c r="G112">
        <v>17.8</v>
      </c>
      <c r="H112">
        <v>19</v>
      </c>
      <c r="I112">
        <v>20.399999999999999</v>
      </c>
      <c r="J112">
        <v>18.899999999999999</v>
      </c>
      <c r="K112" s="2">
        <f t="shared" si="6"/>
        <v>168.8</v>
      </c>
      <c r="L112" s="2">
        <f t="shared" si="7"/>
        <v>18.755555555555556</v>
      </c>
    </row>
    <row r="113" spans="1:13" x14ac:dyDescent="0.25">
      <c r="A113" s="1">
        <v>13</v>
      </c>
      <c r="B113">
        <v>19.100000000000001</v>
      </c>
      <c r="C113">
        <v>17.600000000000001</v>
      </c>
      <c r="D113">
        <v>18.8</v>
      </c>
      <c r="E113">
        <v>18.5</v>
      </c>
      <c r="F113">
        <v>17.2</v>
      </c>
      <c r="G113">
        <v>18.899999999999999</v>
      </c>
      <c r="H113">
        <v>17.600000000000001</v>
      </c>
      <c r="I113">
        <v>17.100000000000001</v>
      </c>
      <c r="J113">
        <v>17.5</v>
      </c>
      <c r="K113" s="2">
        <f t="shared" si="6"/>
        <v>162.29999999999998</v>
      </c>
      <c r="L113" s="2">
        <f t="shared" si="7"/>
        <v>18.033333333333331</v>
      </c>
    </row>
    <row r="114" spans="1:13" x14ac:dyDescent="0.25">
      <c r="A114" s="1">
        <v>21</v>
      </c>
      <c r="B114">
        <v>18.2</v>
      </c>
      <c r="C114">
        <v>18.100000000000001</v>
      </c>
      <c r="D114">
        <v>19.2</v>
      </c>
      <c r="E114">
        <v>18.2</v>
      </c>
      <c r="F114">
        <v>18.600000000000001</v>
      </c>
      <c r="G114">
        <v>19.100000000000001</v>
      </c>
      <c r="H114">
        <v>17.8</v>
      </c>
      <c r="I114">
        <v>19.2</v>
      </c>
      <c r="J114">
        <v>17.3</v>
      </c>
      <c r="K114" s="2">
        <f t="shared" si="6"/>
        <v>165.70000000000002</v>
      </c>
      <c r="L114" s="2">
        <f t="shared" si="7"/>
        <v>18.411111111111111</v>
      </c>
    </row>
    <row r="115" spans="1:13" x14ac:dyDescent="0.25">
      <c r="A115" s="1">
        <v>23</v>
      </c>
      <c r="B115">
        <v>18.899999999999999</v>
      </c>
      <c r="C115">
        <v>17.600000000000001</v>
      </c>
      <c r="D115">
        <v>18.100000000000001</v>
      </c>
      <c r="E115">
        <v>17.100000000000001</v>
      </c>
      <c r="F115">
        <v>18.600000000000001</v>
      </c>
      <c r="G115">
        <v>18</v>
      </c>
      <c r="H115">
        <v>18.100000000000001</v>
      </c>
      <c r="I115">
        <v>18.100000000000001</v>
      </c>
      <c r="J115">
        <v>17.2</v>
      </c>
      <c r="K115" s="2">
        <f t="shared" si="6"/>
        <v>161.69999999999999</v>
      </c>
      <c r="L115" s="2">
        <f t="shared" si="7"/>
        <v>17.966666666666665</v>
      </c>
    </row>
    <row r="116" spans="1:13" x14ac:dyDescent="0.25">
      <c r="A116" s="1">
        <v>25</v>
      </c>
      <c r="B116">
        <v>17.100000000000001</v>
      </c>
      <c r="C116">
        <v>16.8</v>
      </c>
      <c r="D116">
        <v>18.5</v>
      </c>
      <c r="E116">
        <v>16.5</v>
      </c>
      <c r="F116">
        <v>19.3</v>
      </c>
      <c r="G116">
        <v>16.8</v>
      </c>
      <c r="H116">
        <v>18.600000000000001</v>
      </c>
      <c r="I116">
        <v>18</v>
      </c>
      <c r="J116">
        <v>18</v>
      </c>
      <c r="K116" s="2">
        <f t="shared" si="6"/>
        <v>159.6</v>
      </c>
      <c r="L116" s="2">
        <f t="shared" si="7"/>
        <v>17.733333333333334</v>
      </c>
    </row>
    <row r="117" spans="1:13" x14ac:dyDescent="0.25">
      <c r="A117" s="1"/>
      <c r="K117" s="2"/>
      <c r="M117" s="2">
        <f>AVERAGE(L112:L116)</f>
        <v>18.18</v>
      </c>
    </row>
    <row r="118" spans="1:13" x14ac:dyDescent="0.25">
      <c r="A118" s="1">
        <v>12</v>
      </c>
      <c r="B118">
        <v>19.2</v>
      </c>
      <c r="C118">
        <v>19.100000000000001</v>
      </c>
      <c r="D118">
        <v>19.600000000000001</v>
      </c>
      <c r="E118">
        <v>19.7</v>
      </c>
      <c r="F118">
        <v>19.5</v>
      </c>
      <c r="G118">
        <v>19.600000000000001</v>
      </c>
      <c r="H118">
        <v>20</v>
      </c>
      <c r="I118">
        <v>19.7</v>
      </c>
      <c r="J118">
        <v>19.399999999999999</v>
      </c>
      <c r="K118" s="2">
        <f t="shared" si="6"/>
        <v>175.79999999999998</v>
      </c>
      <c r="L118" s="2">
        <f t="shared" si="7"/>
        <v>19.533333333333331</v>
      </c>
    </row>
    <row r="119" spans="1:13" x14ac:dyDescent="0.25">
      <c r="A119" s="1">
        <v>14</v>
      </c>
      <c r="B119">
        <v>19.600000000000001</v>
      </c>
      <c r="C119">
        <v>19.100000000000001</v>
      </c>
      <c r="D119">
        <v>19.899999999999999</v>
      </c>
      <c r="E119">
        <v>19</v>
      </c>
      <c r="F119">
        <v>18.3</v>
      </c>
      <c r="G119">
        <v>19.7</v>
      </c>
      <c r="H119">
        <v>20</v>
      </c>
      <c r="I119">
        <v>20.9</v>
      </c>
      <c r="J119">
        <v>18.7</v>
      </c>
      <c r="K119" s="2">
        <f t="shared" si="6"/>
        <v>175.2</v>
      </c>
      <c r="L119" s="2">
        <f t="shared" si="7"/>
        <v>19.466666666666665</v>
      </c>
    </row>
    <row r="120" spans="1:13" x14ac:dyDescent="0.25">
      <c r="A120" s="1">
        <v>15</v>
      </c>
      <c r="B120">
        <v>19.600000000000001</v>
      </c>
      <c r="C120">
        <v>19.399999999999999</v>
      </c>
      <c r="D120">
        <v>19.399999999999999</v>
      </c>
      <c r="E120">
        <v>20.2</v>
      </c>
      <c r="F120">
        <v>19.5</v>
      </c>
      <c r="G120">
        <v>20.100000000000001</v>
      </c>
      <c r="H120">
        <v>19.399999999999999</v>
      </c>
      <c r="I120">
        <v>18.5</v>
      </c>
      <c r="J120">
        <v>22</v>
      </c>
      <c r="K120" s="2">
        <f t="shared" si="6"/>
        <v>178.1</v>
      </c>
      <c r="L120" s="2">
        <f t="shared" si="7"/>
        <v>19.788888888888888</v>
      </c>
    </row>
    <row r="121" spans="1:13" x14ac:dyDescent="0.25">
      <c r="A121" s="1">
        <v>22</v>
      </c>
      <c r="B121">
        <v>19.100000000000001</v>
      </c>
      <c r="C121">
        <v>20.9</v>
      </c>
      <c r="D121">
        <v>18.7</v>
      </c>
      <c r="E121">
        <v>18.8</v>
      </c>
      <c r="F121">
        <v>19</v>
      </c>
      <c r="G121">
        <v>19.2</v>
      </c>
      <c r="H121">
        <v>18.5</v>
      </c>
      <c r="I121">
        <v>19.399999999999999</v>
      </c>
      <c r="J121">
        <v>19</v>
      </c>
      <c r="K121" s="2">
        <f t="shared" si="6"/>
        <v>172.6</v>
      </c>
      <c r="L121" s="2">
        <f t="shared" si="7"/>
        <v>19.177777777777777</v>
      </c>
    </row>
    <row r="122" spans="1:13" x14ac:dyDescent="0.25">
      <c r="A122" s="1">
        <v>24</v>
      </c>
      <c r="B122">
        <v>18.600000000000001</v>
      </c>
      <c r="C122">
        <v>18.899999999999999</v>
      </c>
      <c r="D122">
        <v>18.8</v>
      </c>
      <c r="E122">
        <v>20.3</v>
      </c>
      <c r="F122">
        <v>17.600000000000001</v>
      </c>
      <c r="G122">
        <v>19.7</v>
      </c>
      <c r="H122">
        <v>18.899999999999999</v>
      </c>
      <c r="I122">
        <v>20.6</v>
      </c>
      <c r="J122">
        <v>20</v>
      </c>
      <c r="K122" s="2">
        <f t="shared" si="6"/>
        <v>173.39999999999998</v>
      </c>
      <c r="L122" s="2">
        <f t="shared" si="7"/>
        <v>19.266666666666666</v>
      </c>
    </row>
    <row r="123" spans="1:13" x14ac:dyDescent="0.25">
      <c r="K123" s="2"/>
      <c r="M123" s="2">
        <f>AVERAGE(L118:L122)</f>
        <v>19.446666666666665</v>
      </c>
    </row>
    <row r="124" spans="1:13" x14ac:dyDescent="0.25">
      <c r="A124" s="3" t="s">
        <v>6</v>
      </c>
      <c r="K124" s="2"/>
    </row>
    <row r="125" spans="1:13" x14ac:dyDescent="0.25">
      <c r="A125" t="s">
        <v>7</v>
      </c>
      <c r="K125" s="2"/>
    </row>
    <row r="126" spans="1:13" x14ac:dyDescent="0.25">
      <c r="A126" s="1">
        <v>11</v>
      </c>
      <c r="B126">
        <v>33.299999999999997</v>
      </c>
      <c r="C126">
        <v>22.3</v>
      </c>
      <c r="D126">
        <v>22.4</v>
      </c>
      <c r="E126">
        <v>19.2</v>
      </c>
      <c r="F126">
        <v>12.8</v>
      </c>
      <c r="G126">
        <v>15.7</v>
      </c>
      <c r="H126">
        <v>33</v>
      </c>
      <c r="I126">
        <v>21.1</v>
      </c>
      <c r="J126">
        <v>29.5</v>
      </c>
      <c r="K126" s="2">
        <f t="shared" si="6"/>
        <v>209.29999999999998</v>
      </c>
      <c r="L126" s="2">
        <f t="shared" si="7"/>
        <v>23.255555555555553</v>
      </c>
    </row>
    <row r="127" spans="1:13" x14ac:dyDescent="0.25">
      <c r="A127" s="1">
        <v>13</v>
      </c>
      <c r="B127">
        <v>25.9</v>
      </c>
      <c r="C127">
        <v>14.1</v>
      </c>
      <c r="D127">
        <v>25.5</v>
      </c>
      <c r="E127">
        <v>21.7</v>
      </c>
      <c r="F127">
        <v>10.199999999999999</v>
      </c>
      <c r="G127">
        <v>25.1</v>
      </c>
      <c r="H127">
        <v>30.2</v>
      </c>
      <c r="I127">
        <v>16.899999999999999</v>
      </c>
      <c r="J127">
        <v>16.600000000000001</v>
      </c>
      <c r="K127" s="2">
        <f t="shared" si="6"/>
        <v>186.2</v>
      </c>
      <c r="L127" s="2">
        <f t="shared" si="7"/>
        <v>20.688888888888886</v>
      </c>
    </row>
    <row r="128" spans="1:13" x14ac:dyDescent="0.25">
      <c r="A128" s="1">
        <v>21</v>
      </c>
      <c r="B128">
        <v>37.6</v>
      </c>
      <c r="C128">
        <v>25.4</v>
      </c>
      <c r="D128">
        <v>26</v>
      </c>
      <c r="E128">
        <v>23.2</v>
      </c>
      <c r="F128">
        <v>18.8</v>
      </c>
      <c r="G128">
        <v>26.2</v>
      </c>
      <c r="H128">
        <v>24.3</v>
      </c>
      <c r="I128">
        <v>23.1</v>
      </c>
      <c r="J128">
        <v>17.399999999999999</v>
      </c>
      <c r="K128" s="2">
        <f t="shared" si="6"/>
        <v>222</v>
      </c>
      <c r="L128" s="2">
        <f t="shared" si="7"/>
        <v>24.666666666666668</v>
      </c>
    </row>
    <row r="129" spans="1:13" x14ac:dyDescent="0.25">
      <c r="A129" s="1">
        <v>23</v>
      </c>
      <c r="B129">
        <v>26.8</v>
      </c>
      <c r="C129">
        <v>18.7</v>
      </c>
      <c r="D129">
        <v>21.8</v>
      </c>
      <c r="E129">
        <v>18.8</v>
      </c>
      <c r="F129">
        <v>18.5</v>
      </c>
      <c r="G129">
        <v>26.9</v>
      </c>
      <c r="H129">
        <v>18.600000000000001</v>
      </c>
      <c r="I129">
        <v>18.899999999999999</v>
      </c>
      <c r="J129">
        <v>23.4</v>
      </c>
      <c r="K129" s="2">
        <f t="shared" si="6"/>
        <v>192.4</v>
      </c>
      <c r="L129" s="2">
        <f t="shared" si="7"/>
        <v>21.37777777777778</v>
      </c>
    </row>
    <row r="130" spans="1:13" x14ac:dyDescent="0.25">
      <c r="A130" s="1">
        <v>25</v>
      </c>
      <c r="B130">
        <v>19.399999999999999</v>
      </c>
      <c r="C130">
        <v>7</v>
      </c>
      <c r="D130">
        <v>22.2</v>
      </c>
      <c r="E130">
        <v>15.4</v>
      </c>
      <c r="F130">
        <v>31.6</v>
      </c>
      <c r="G130">
        <v>15</v>
      </c>
      <c r="H130">
        <v>29.5</v>
      </c>
      <c r="I130">
        <v>22.4</v>
      </c>
      <c r="J130">
        <v>28.3</v>
      </c>
      <c r="K130" s="2">
        <f t="shared" si="6"/>
        <v>190.8</v>
      </c>
      <c r="L130" s="2">
        <f t="shared" si="7"/>
        <v>21.200000000000003</v>
      </c>
    </row>
    <row r="131" spans="1:13" x14ac:dyDescent="0.25">
      <c r="A131" s="1"/>
      <c r="K131" s="2"/>
      <c r="M131" s="2">
        <f>AVERAGE(L126:L130)</f>
        <v>22.237777777777779</v>
      </c>
    </row>
    <row r="132" spans="1:13" x14ac:dyDescent="0.25">
      <c r="A132" s="1">
        <v>12</v>
      </c>
      <c r="B132">
        <v>35.799999999999997</v>
      </c>
      <c r="C132">
        <v>30.1</v>
      </c>
      <c r="D132">
        <v>30.8</v>
      </c>
      <c r="E132">
        <v>32.5</v>
      </c>
      <c r="F132">
        <v>26.4</v>
      </c>
      <c r="G132">
        <v>28.1</v>
      </c>
      <c r="H132">
        <v>40.4</v>
      </c>
      <c r="I132">
        <v>31.1</v>
      </c>
      <c r="J132">
        <v>31.7</v>
      </c>
      <c r="K132" s="2">
        <f t="shared" si="6"/>
        <v>286.89999999999998</v>
      </c>
      <c r="L132" s="2">
        <f t="shared" si="7"/>
        <v>31.877777777777776</v>
      </c>
    </row>
    <row r="133" spans="1:13" x14ac:dyDescent="0.25">
      <c r="A133" s="1">
        <v>14</v>
      </c>
      <c r="B133">
        <v>32.6</v>
      </c>
      <c r="C133">
        <v>36.6</v>
      </c>
      <c r="D133">
        <v>43.2</v>
      </c>
      <c r="E133">
        <v>25.8</v>
      </c>
      <c r="F133">
        <v>25.8</v>
      </c>
      <c r="G133">
        <v>41.2</v>
      </c>
      <c r="H133">
        <v>29.2</v>
      </c>
      <c r="I133">
        <v>29.4</v>
      </c>
      <c r="J133">
        <v>30.3</v>
      </c>
      <c r="K133" s="2">
        <f t="shared" si="6"/>
        <v>294.10000000000002</v>
      </c>
      <c r="L133" s="2">
        <f t="shared" si="7"/>
        <v>32.677777777777777</v>
      </c>
    </row>
    <row r="134" spans="1:13" x14ac:dyDescent="0.25">
      <c r="A134" s="1">
        <v>15</v>
      </c>
      <c r="B134">
        <v>29.7</v>
      </c>
      <c r="C134">
        <v>32.5</v>
      </c>
      <c r="D134">
        <v>28.7</v>
      </c>
      <c r="E134">
        <v>32.700000000000003</v>
      </c>
      <c r="F134">
        <v>34</v>
      </c>
      <c r="G134">
        <v>36.700000000000003</v>
      </c>
      <c r="H134">
        <v>33.4</v>
      </c>
      <c r="I134">
        <v>26.7</v>
      </c>
      <c r="J134">
        <v>28.7</v>
      </c>
      <c r="K134" s="2">
        <f t="shared" si="6"/>
        <v>283.10000000000002</v>
      </c>
      <c r="L134" s="2">
        <f t="shared" si="7"/>
        <v>31.455555555555559</v>
      </c>
    </row>
    <row r="135" spans="1:13" x14ac:dyDescent="0.25">
      <c r="A135" s="1">
        <v>22</v>
      </c>
      <c r="B135">
        <v>34.4</v>
      </c>
      <c r="C135">
        <v>33.9</v>
      </c>
      <c r="D135">
        <v>34.4</v>
      </c>
      <c r="E135">
        <v>21.5</v>
      </c>
      <c r="F135">
        <v>25.3</v>
      </c>
      <c r="G135">
        <v>38.1</v>
      </c>
      <c r="H135">
        <v>24.9</v>
      </c>
      <c r="I135">
        <v>29.2</v>
      </c>
      <c r="J135">
        <v>46.1</v>
      </c>
      <c r="K135" s="2">
        <f t="shared" si="6"/>
        <v>287.8</v>
      </c>
      <c r="L135" s="2">
        <f t="shared" si="7"/>
        <v>31.977777777777778</v>
      </c>
    </row>
    <row r="136" spans="1:13" x14ac:dyDescent="0.25">
      <c r="A136" s="1">
        <v>24</v>
      </c>
      <c r="B136">
        <v>39.4</v>
      </c>
      <c r="C136">
        <v>25.5</v>
      </c>
      <c r="D136">
        <v>34.299999999999997</v>
      </c>
      <c r="E136">
        <v>35.4</v>
      </c>
      <c r="F136">
        <v>19.8</v>
      </c>
      <c r="G136">
        <v>28.5</v>
      </c>
      <c r="H136">
        <v>26.7</v>
      </c>
      <c r="I136">
        <v>32.6</v>
      </c>
      <c r="J136">
        <v>29.5</v>
      </c>
      <c r="K136" s="2">
        <f t="shared" si="6"/>
        <v>271.7</v>
      </c>
      <c r="L136" s="2">
        <f t="shared" si="7"/>
        <v>30.188888888888886</v>
      </c>
    </row>
    <row r="137" spans="1:13" x14ac:dyDescent="0.25">
      <c r="M137" s="2">
        <f>AVERAGE(L132:L136)</f>
        <v>31.635555555555555</v>
      </c>
    </row>
    <row r="138" spans="1:13" x14ac:dyDescent="0.25">
      <c r="A138" t="s">
        <v>8</v>
      </c>
    </row>
    <row r="139" spans="1:13" x14ac:dyDescent="0.25">
      <c r="A139" s="1">
        <v>11</v>
      </c>
      <c r="L139" s="2">
        <v>21.6</v>
      </c>
    </row>
    <row r="140" spans="1:13" x14ac:dyDescent="0.25">
      <c r="A140" s="1">
        <v>13</v>
      </c>
      <c r="L140" s="2">
        <v>20.6</v>
      </c>
    </row>
    <row r="141" spans="1:13" x14ac:dyDescent="0.25">
      <c r="A141" s="1">
        <v>21</v>
      </c>
      <c r="L141" s="2">
        <v>22.4</v>
      </c>
    </row>
    <row r="142" spans="1:13" x14ac:dyDescent="0.25">
      <c r="A142" s="1">
        <v>23</v>
      </c>
      <c r="L142" s="2">
        <v>22.6</v>
      </c>
    </row>
    <row r="143" spans="1:13" x14ac:dyDescent="0.25">
      <c r="A143" s="1">
        <v>25</v>
      </c>
      <c r="L143" s="2">
        <v>22.8</v>
      </c>
    </row>
    <row r="144" spans="1:13" x14ac:dyDescent="0.25">
      <c r="A144" s="1"/>
      <c r="M144" s="2">
        <f>AVERAGE(L139:L143)</f>
        <v>21.999999999999996</v>
      </c>
    </row>
    <row r="145" spans="1:13" x14ac:dyDescent="0.25">
      <c r="A145" s="1">
        <v>12</v>
      </c>
      <c r="L145" s="2">
        <v>23.5</v>
      </c>
    </row>
    <row r="146" spans="1:13" x14ac:dyDescent="0.25">
      <c r="A146" s="1">
        <v>14</v>
      </c>
      <c r="L146" s="2">
        <v>22.8</v>
      </c>
    </row>
    <row r="147" spans="1:13" x14ac:dyDescent="0.25">
      <c r="A147" s="1">
        <v>15</v>
      </c>
      <c r="L147" s="2">
        <v>23</v>
      </c>
    </row>
    <row r="148" spans="1:13" x14ac:dyDescent="0.25">
      <c r="A148" s="1">
        <v>22</v>
      </c>
      <c r="L148" s="2">
        <v>22.9</v>
      </c>
    </row>
    <row r="149" spans="1:13" x14ac:dyDescent="0.25">
      <c r="A149" s="1">
        <v>24</v>
      </c>
      <c r="L149" s="2">
        <v>24.2</v>
      </c>
    </row>
    <row r="150" spans="1:13" x14ac:dyDescent="0.25">
      <c r="M150" s="2">
        <f>AVERAGE(L145:L149)</f>
        <v>23.279999999999998</v>
      </c>
    </row>
    <row r="151" spans="1:13" x14ac:dyDescent="0.25">
      <c r="A151" t="s">
        <v>9</v>
      </c>
    </row>
    <row r="152" spans="1:13" x14ac:dyDescent="0.25">
      <c r="A152" t="s">
        <v>10</v>
      </c>
    </row>
    <row r="153" spans="1:13" x14ac:dyDescent="0.25">
      <c r="A153" s="1">
        <v>11</v>
      </c>
      <c r="B153">
        <v>99</v>
      </c>
      <c r="C153">
        <v>99</v>
      </c>
      <c r="D153">
        <v>97</v>
      </c>
      <c r="E153">
        <v>96</v>
      </c>
      <c r="K153">
        <f>SUM(B153:J153)</f>
        <v>391</v>
      </c>
    </row>
    <row r="154" spans="1:13" x14ac:dyDescent="0.25">
      <c r="A154" s="1">
        <v>13</v>
      </c>
      <c r="B154">
        <v>94</v>
      </c>
      <c r="C154">
        <v>98</v>
      </c>
      <c r="D154">
        <v>98</v>
      </c>
      <c r="E154">
        <v>98</v>
      </c>
      <c r="K154">
        <f t="shared" ref="K154:K163" si="15">SUM(B154:J154)</f>
        <v>388</v>
      </c>
    </row>
    <row r="155" spans="1:13" x14ac:dyDescent="0.25">
      <c r="A155" s="1">
        <v>21</v>
      </c>
      <c r="B155">
        <v>94</v>
      </c>
      <c r="C155">
        <v>97</v>
      </c>
      <c r="D155">
        <v>99</v>
      </c>
      <c r="E155">
        <v>97</v>
      </c>
      <c r="K155">
        <f t="shared" si="15"/>
        <v>387</v>
      </c>
    </row>
    <row r="156" spans="1:13" x14ac:dyDescent="0.25">
      <c r="A156" s="1">
        <v>23</v>
      </c>
      <c r="B156">
        <v>97</v>
      </c>
      <c r="C156">
        <v>98</v>
      </c>
      <c r="D156">
        <v>98</v>
      </c>
      <c r="E156">
        <v>94</v>
      </c>
      <c r="K156">
        <f t="shared" si="15"/>
        <v>387</v>
      </c>
    </row>
    <row r="157" spans="1:13" x14ac:dyDescent="0.25">
      <c r="A157" s="1">
        <v>25</v>
      </c>
      <c r="B157">
        <v>100</v>
      </c>
      <c r="C157">
        <v>95</v>
      </c>
      <c r="D157">
        <v>95</v>
      </c>
      <c r="E157">
        <v>99</v>
      </c>
      <c r="K157">
        <f t="shared" si="15"/>
        <v>389</v>
      </c>
    </row>
    <row r="158" spans="1:13" x14ac:dyDescent="0.25">
      <c r="A158" s="1"/>
      <c r="M158" s="1">
        <f>AVERAGE(K153:K157)</f>
        <v>388.4</v>
      </c>
    </row>
    <row r="159" spans="1:13" x14ac:dyDescent="0.25">
      <c r="A159" s="1">
        <v>12</v>
      </c>
      <c r="B159">
        <v>98</v>
      </c>
      <c r="C159">
        <v>100</v>
      </c>
      <c r="D159">
        <v>97</v>
      </c>
      <c r="E159">
        <v>100</v>
      </c>
      <c r="K159">
        <f t="shared" si="15"/>
        <v>395</v>
      </c>
    </row>
    <row r="160" spans="1:13" x14ac:dyDescent="0.25">
      <c r="A160" s="1">
        <v>14</v>
      </c>
      <c r="B160">
        <v>98</v>
      </c>
      <c r="C160">
        <v>97</v>
      </c>
      <c r="D160">
        <v>94</v>
      </c>
      <c r="E160">
        <v>100</v>
      </c>
      <c r="K160">
        <f t="shared" si="15"/>
        <v>389</v>
      </c>
    </row>
    <row r="161" spans="1:13" x14ac:dyDescent="0.25">
      <c r="A161" s="1">
        <v>15</v>
      </c>
      <c r="B161">
        <v>88</v>
      </c>
      <c r="C161">
        <v>85</v>
      </c>
      <c r="D161">
        <v>80</v>
      </c>
      <c r="E161">
        <v>83</v>
      </c>
      <c r="K161">
        <f t="shared" si="15"/>
        <v>336</v>
      </c>
    </row>
    <row r="162" spans="1:13" x14ac:dyDescent="0.25">
      <c r="A162" s="1">
        <v>22</v>
      </c>
      <c r="B162">
        <v>98</v>
      </c>
      <c r="C162">
        <v>100</v>
      </c>
      <c r="D162">
        <v>99</v>
      </c>
      <c r="E162">
        <v>99</v>
      </c>
      <c r="K162">
        <f t="shared" si="15"/>
        <v>396</v>
      </c>
    </row>
    <row r="163" spans="1:13" x14ac:dyDescent="0.25">
      <c r="A163" s="1">
        <v>24</v>
      </c>
      <c r="B163">
        <v>100</v>
      </c>
      <c r="C163">
        <v>98</v>
      </c>
      <c r="D163">
        <v>100</v>
      </c>
      <c r="E163">
        <v>100</v>
      </c>
      <c r="K163">
        <f t="shared" si="15"/>
        <v>398</v>
      </c>
      <c r="M163">
        <f>AVERAGE(K159:K162)</f>
        <v>379</v>
      </c>
    </row>
    <row r="165" spans="1:13" x14ac:dyDescent="0.25">
      <c r="A165" t="s">
        <v>11</v>
      </c>
    </row>
    <row r="166" spans="1:13" x14ac:dyDescent="0.25">
      <c r="A166" s="1">
        <v>11</v>
      </c>
      <c r="B166">
        <v>100</v>
      </c>
      <c r="C166">
        <v>99</v>
      </c>
      <c r="D166">
        <v>98</v>
      </c>
      <c r="E166">
        <v>100</v>
      </c>
      <c r="K166">
        <f>SUM(B166:J166)</f>
        <v>397</v>
      </c>
    </row>
    <row r="167" spans="1:13" x14ac:dyDescent="0.25">
      <c r="A167" s="1">
        <v>13</v>
      </c>
      <c r="B167">
        <v>97</v>
      </c>
      <c r="C167">
        <v>98</v>
      </c>
      <c r="D167">
        <v>100</v>
      </c>
      <c r="E167">
        <v>100</v>
      </c>
      <c r="K167">
        <f t="shared" ref="K167:K170" si="16">SUM(B167:J167)</f>
        <v>395</v>
      </c>
    </row>
    <row r="168" spans="1:13" x14ac:dyDescent="0.25">
      <c r="A168" s="1">
        <v>21</v>
      </c>
      <c r="B168">
        <v>95</v>
      </c>
      <c r="C168">
        <v>99</v>
      </c>
      <c r="D168">
        <v>99</v>
      </c>
      <c r="E168">
        <v>99</v>
      </c>
      <c r="K168">
        <f t="shared" si="16"/>
        <v>392</v>
      </c>
    </row>
    <row r="169" spans="1:13" x14ac:dyDescent="0.25">
      <c r="A169" s="1">
        <v>23</v>
      </c>
      <c r="B169">
        <v>98</v>
      </c>
      <c r="C169">
        <v>100</v>
      </c>
      <c r="D169">
        <v>99</v>
      </c>
      <c r="E169">
        <v>98</v>
      </c>
      <c r="K169">
        <f t="shared" si="16"/>
        <v>395</v>
      </c>
    </row>
    <row r="170" spans="1:13" x14ac:dyDescent="0.25">
      <c r="A170" s="1">
        <v>25</v>
      </c>
      <c r="B170">
        <v>100</v>
      </c>
      <c r="C170">
        <v>98</v>
      </c>
      <c r="D170">
        <v>98</v>
      </c>
      <c r="E170">
        <v>99</v>
      </c>
      <c r="K170">
        <f t="shared" si="16"/>
        <v>395</v>
      </c>
    </row>
    <row r="171" spans="1:13" x14ac:dyDescent="0.25">
      <c r="A171" s="1"/>
      <c r="M171" s="1">
        <f>AVERAGE(K166:K170)</f>
        <v>394.8</v>
      </c>
    </row>
    <row r="172" spans="1:13" x14ac:dyDescent="0.25">
      <c r="A172" s="1">
        <v>12</v>
      </c>
      <c r="B172">
        <v>100</v>
      </c>
      <c r="C172">
        <v>100</v>
      </c>
      <c r="D172">
        <v>98</v>
      </c>
      <c r="E172">
        <v>100</v>
      </c>
      <c r="K172">
        <f t="shared" ref="K172:K176" si="17">SUM(B172:J172)</f>
        <v>398</v>
      </c>
    </row>
    <row r="173" spans="1:13" x14ac:dyDescent="0.25">
      <c r="A173" s="1">
        <v>14</v>
      </c>
      <c r="B173">
        <v>98</v>
      </c>
      <c r="C173">
        <v>98</v>
      </c>
      <c r="D173">
        <v>96</v>
      </c>
      <c r="E173">
        <v>100</v>
      </c>
      <c r="K173">
        <f t="shared" si="17"/>
        <v>392</v>
      </c>
    </row>
    <row r="174" spans="1:13" x14ac:dyDescent="0.25">
      <c r="A174" s="1">
        <v>15</v>
      </c>
      <c r="B174">
        <v>91</v>
      </c>
      <c r="C174">
        <v>87</v>
      </c>
      <c r="D174">
        <v>82</v>
      </c>
      <c r="E174">
        <v>84</v>
      </c>
      <c r="K174">
        <f t="shared" si="17"/>
        <v>344</v>
      </c>
    </row>
    <row r="175" spans="1:13" x14ac:dyDescent="0.25">
      <c r="A175" s="1">
        <v>22</v>
      </c>
      <c r="B175">
        <v>100</v>
      </c>
      <c r="C175">
        <v>100</v>
      </c>
      <c r="D175">
        <v>100</v>
      </c>
      <c r="E175">
        <v>100</v>
      </c>
      <c r="K175">
        <f t="shared" si="17"/>
        <v>400</v>
      </c>
    </row>
    <row r="176" spans="1:13" x14ac:dyDescent="0.25">
      <c r="A176" s="1">
        <v>24</v>
      </c>
      <c r="B176">
        <v>100</v>
      </c>
      <c r="C176">
        <v>98</v>
      </c>
      <c r="D176">
        <v>100</v>
      </c>
      <c r="E176">
        <v>100</v>
      </c>
      <c r="K176">
        <f t="shared" si="17"/>
        <v>398</v>
      </c>
      <c r="M176" s="1">
        <f>AVERAGE(K172:K175)</f>
        <v>383.5</v>
      </c>
    </row>
    <row r="178" spans="1:13" x14ac:dyDescent="0.25">
      <c r="A178" t="s">
        <v>12</v>
      </c>
    </row>
    <row r="179" spans="1:13" x14ac:dyDescent="0.25">
      <c r="A179" s="1">
        <v>11</v>
      </c>
      <c r="K179">
        <v>172</v>
      </c>
    </row>
    <row r="180" spans="1:13" x14ac:dyDescent="0.25">
      <c r="A180" s="1">
        <v>13</v>
      </c>
      <c r="K180">
        <v>212</v>
      </c>
    </row>
    <row r="181" spans="1:13" x14ac:dyDescent="0.25">
      <c r="A181" s="1">
        <v>21</v>
      </c>
      <c r="K181">
        <v>141</v>
      </c>
    </row>
    <row r="182" spans="1:13" x14ac:dyDescent="0.25">
      <c r="A182" s="1">
        <v>23</v>
      </c>
      <c r="K182">
        <v>95</v>
      </c>
    </row>
    <row r="183" spans="1:13" x14ac:dyDescent="0.25">
      <c r="A183" s="1">
        <v>25</v>
      </c>
      <c r="K183">
        <v>64</v>
      </c>
    </row>
    <row r="184" spans="1:13" x14ac:dyDescent="0.25">
      <c r="A184" s="1"/>
      <c r="M184" s="1">
        <f>AVERAGE(K179:K183)</f>
        <v>136.80000000000001</v>
      </c>
    </row>
    <row r="185" spans="1:13" x14ac:dyDescent="0.25">
      <c r="A185" s="1">
        <v>12</v>
      </c>
      <c r="K185">
        <v>85</v>
      </c>
      <c r="M185" s="1"/>
    </row>
    <row r="186" spans="1:13" x14ac:dyDescent="0.25">
      <c r="A186" s="1">
        <v>14</v>
      </c>
      <c r="K186">
        <v>115</v>
      </c>
      <c r="M186" s="1"/>
    </row>
    <row r="187" spans="1:13" x14ac:dyDescent="0.25">
      <c r="A187" s="1">
        <v>15</v>
      </c>
      <c r="K187">
        <v>95</v>
      </c>
      <c r="M187" s="1"/>
    </row>
    <row r="188" spans="1:13" x14ac:dyDescent="0.25">
      <c r="A188" s="1">
        <v>22</v>
      </c>
      <c r="K188">
        <v>72</v>
      </c>
      <c r="M188" s="1"/>
    </row>
    <row r="189" spans="1:13" x14ac:dyDescent="0.25">
      <c r="A189" s="1">
        <v>24</v>
      </c>
      <c r="K189">
        <v>50</v>
      </c>
      <c r="M189" s="1"/>
    </row>
    <row r="190" spans="1:13" x14ac:dyDescent="0.25">
      <c r="M190" s="1">
        <f>AVERAGE(K185:K189)</f>
        <v>83.4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A22FE-05F8-48A6-A74D-6CA64EE55521}">
  <dimension ref="A1:J64"/>
  <sheetViews>
    <sheetView tabSelected="1" topLeftCell="A37" workbookViewId="0">
      <selection activeCell="L4" sqref="L4"/>
    </sheetView>
  </sheetViews>
  <sheetFormatPr defaultRowHeight="15" x14ac:dyDescent="0.25"/>
  <cols>
    <col min="5" max="5" width="9.140625" style="1"/>
    <col min="7" max="7" width="12.28515625" customWidth="1"/>
    <col min="8" max="8" width="9.140625" style="1"/>
  </cols>
  <sheetData>
    <row r="1" spans="1:10" x14ac:dyDescent="0.25">
      <c r="A1" t="s">
        <v>24</v>
      </c>
    </row>
    <row r="2" spans="1:10" x14ac:dyDescent="0.25">
      <c r="C2" t="s">
        <v>0</v>
      </c>
      <c r="J2" t="s">
        <v>45</v>
      </c>
    </row>
    <row r="3" spans="1:10" x14ac:dyDescent="0.25">
      <c r="C3" t="s">
        <v>26</v>
      </c>
      <c r="F3" t="s">
        <v>27</v>
      </c>
    </row>
    <row r="4" spans="1:10" x14ac:dyDescent="0.25">
      <c r="C4" t="s">
        <v>41</v>
      </c>
      <c r="D4" t="s">
        <v>42</v>
      </c>
      <c r="F4" t="s">
        <v>28</v>
      </c>
      <c r="G4" t="s">
        <v>43</v>
      </c>
      <c r="H4" s="1" t="s">
        <v>44</v>
      </c>
    </row>
    <row r="6" spans="1:10" x14ac:dyDescent="0.25">
      <c r="A6">
        <v>11</v>
      </c>
      <c r="B6">
        <v>1</v>
      </c>
      <c r="C6">
        <v>203</v>
      </c>
      <c r="J6">
        <v>1</v>
      </c>
    </row>
    <row r="7" spans="1:10" x14ac:dyDescent="0.25">
      <c r="B7">
        <v>2</v>
      </c>
      <c r="C7">
        <v>206</v>
      </c>
    </row>
    <row r="8" spans="1:10" x14ac:dyDescent="0.25">
      <c r="B8">
        <v>3</v>
      </c>
      <c r="C8">
        <v>96</v>
      </c>
      <c r="J8">
        <v>4</v>
      </c>
    </row>
    <row r="9" spans="1:10" x14ac:dyDescent="0.25">
      <c r="B9">
        <v>4</v>
      </c>
      <c r="C9">
        <v>154</v>
      </c>
      <c r="J9">
        <v>4</v>
      </c>
    </row>
    <row r="10" spans="1:10" x14ac:dyDescent="0.25">
      <c r="C10">
        <f>SUM(C6:C9)</f>
        <v>659</v>
      </c>
      <c r="D10" s="1">
        <v>3295</v>
      </c>
      <c r="F10">
        <v>401</v>
      </c>
      <c r="G10">
        <v>40.9</v>
      </c>
      <c r="H10" s="1">
        <f>F10/G10</f>
        <v>9.80440097799511</v>
      </c>
      <c r="J10">
        <f>SUM(J6:J9)</f>
        <v>9</v>
      </c>
    </row>
    <row r="12" spans="1:10" x14ac:dyDescent="0.25">
      <c r="A12" s="1">
        <v>13</v>
      </c>
      <c r="B12">
        <v>1</v>
      </c>
      <c r="C12">
        <v>191</v>
      </c>
    </row>
    <row r="13" spans="1:10" x14ac:dyDescent="0.25">
      <c r="B13">
        <v>2</v>
      </c>
      <c r="C13">
        <v>120</v>
      </c>
    </row>
    <row r="14" spans="1:10" x14ac:dyDescent="0.25">
      <c r="B14">
        <v>3</v>
      </c>
      <c r="C14">
        <v>166</v>
      </c>
    </row>
    <row r="15" spans="1:10" x14ac:dyDescent="0.25">
      <c r="B15">
        <v>4</v>
      </c>
      <c r="C15">
        <v>164</v>
      </c>
      <c r="J15">
        <v>1</v>
      </c>
    </row>
    <row r="16" spans="1:10" x14ac:dyDescent="0.25">
      <c r="C16">
        <f>SUM(C12:C15)</f>
        <v>641</v>
      </c>
      <c r="D16">
        <f>C16*5</f>
        <v>3205</v>
      </c>
      <c r="F16">
        <v>206</v>
      </c>
      <c r="G16">
        <v>39.5</v>
      </c>
      <c r="H16" s="1">
        <f>F16/G16</f>
        <v>5.2151898734177218</v>
      </c>
    </row>
    <row r="18" spans="1:8" x14ac:dyDescent="0.25">
      <c r="A18" s="1">
        <v>21</v>
      </c>
      <c r="B18">
        <v>1</v>
      </c>
      <c r="C18">
        <v>426</v>
      </c>
    </row>
    <row r="19" spans="1:8" x14ac:dyDescent="0.25">
      <c r="B19">
        <v>2</v>
      </c>
      <c r="C19">
        <v>390</v>
      </c>
    </row>
    <row r="20" spans="1:8" x14ac:dyDescent="0.25">
      <c r="B20">
        <v>3</v>
      </c>
      <c r="C20">
        <v>194</v>
      </c>
    </row>
    <row r="21" spans="1:8" x14ac:dyDescent="0.25">
      <c r="B21">
        <v>4</v>
      </c>
      <c r="C21">
        <v>208</v>
      </c>
    </row>
    <row r="22" spans="1:8" x14ac:dyDescent="0.25">
      <c r="C22">
        <f>SUM(C18:C21)</f>
        <v>1218</v>
      </c>
      <c r="D22">
        <f>C22*5</f>
        <v>6090</v>
      </c>
      <c r="F22">
        <v>481</v>
      </c>
      <c r="G22">
        <v>15.7</v>
      </c>
      <c r="H22" s="1">
        <f>F22/G22</f>
        <v>30.636942675159236</v>
      </c>
    </row>
    <row r="24" spans="1:8" x14ac:dyDescent="0.25">
      <c r="A24" s="1">
        <v>23</v>
      </c>
      <c r="B24">
        <v>1</v>
      </c>
      <c r="C24">
        <v>306</v>
      </c>
    </row>
    <row r="25" spans="1:8" x14ac:dyDescent="0.25">
      <c r="B25">
        <v>2</v>
      </c>
      <c r="C25">
        <v>200</v>
      </c>
    </row>
    <row r="26" spans="1:8" x14ac:dyDescent="0.25">
      <c r="B26">
        <v>3</v>
      </c>
      <c r="C26">
        <v>208</v>
      </c>
    </row>
    <row r="27" spans="1:8" x14ac:dyDescent="0.25">
      <c r="B27">
        <v>4</v>
      </c>
      <c r="C27">
        <v>316</v>
      </c>
    </row>
    <row r="28" spans="1:8" x14ac:dyDescent="0.25">
      <c r="C28">
        <f>SUM(C24:C27)</f>
        <v>1030</v>
      </c>
      <c r="D28">
        <f>C28*5</f>
        <v>5150</v>
      </c>
      <c r="E28"/>
      <c r="F28">
        <v>329</v>
      </c>
      <c r="G28">
        <v>12.2</v>
      </c>
      <c r="H28" s="1">
        <f>F28/G28</f>
        <v>26.967213114754099</v>
      </c>
    </row>
    <row r="30" spans="1:8" x14ac:dyDescent="0.25">
      <c r="A30" s="1">
        <v>25</v>
      </c>
      <c r="B30">
        <v>1</v>
      </c>
      <c r="C30">
        <v>201</v>
      </c>
    </row>
    <row r="31" spans="1:8" x14ac:dyDescent="0.25">
      <c r="B31">
        <v>2</v>
      </c>
      <c r="C31">
        <v>312</v>
      </c>
    </row>
    <row r="32" spans="1:8" x14ac:dyDescent="0.25">
      <c r="B32">
        <v>3</v>
      </c>
      <c r="C32">
        <v>298</v>
      </c>
    </row>
    <row r="33" spans="1:10" x14ac:dyDescent="0.25">
      <c r="A33" s="1"/>
      <c r="B33">
        <v>4</v>
      </c>
      <c r="C33">
        <v>230</v>
      </c>
    </row>
    <row r="34" spans="1:10" x14ac:dyDescent="0.25">
      <c r="A34" s="1"/>
      <c r="C34">
        <f>SUM(C30:C33)</f>
        <v>1041</v>
      </c>
      <c r="D34">
        <f>C34*5</f>
        <v>5205</v>
      </c>
      <c r="F34">
        <v>375</v>
      </c>
      <c r="G34">
        <v>22.1</v>
      </c>
      <c r="H34" s="1">
        <f>F34/G34</f>
        <v>16.968325791855204</v>
      </c>
    </row>
    <row r="35" spans="1:10" x14ac:dyDescent="0.25">
      <c r="E35"/>
    </row>
    <row r="36" spans="1:10" x14ac:dyDescent="0.25">
      <c r="A36" s="1">
        <v>12</v>
      </c>
      <c r="B36">
        <v>1</v>
      </c>
      <c r="C36">
        <v>17</v>
      </c>
    </row>
    <row r="37" spans="1:10" x14ac:dyDescent="0.25">
      <c r="B37">
        <v>2</v>
      </c>
      <c r="C37">
        <v>1</v>
      </c>
    </row>
    <row r="38" spans="1:10" x14ac:dyDescent="0.25">
      <c r="B38">
        <v>3</v>
      </c>
      <c r="C38">
        <v>0</v>
      </c>
    </row>
    <row r="39" spans="1:10" x14ac:dyDescent="0.25">
      <c r="B39">
        <v>4</v>
      </c>
      <c r="C39">
        <v>2</v>
      </c>
      <c r="F39">
        <v>0</v>
      </c>
      <c r="J39">
        <v>1</v>
      </c>
    </row>
    <row r="40" spans="1:10" x14ac:dyDescent="0.25">
      <c r="C40">
        <f>SUM(C36:C39)</f>
        <v>20</v>
      </c>
      <c r="D40" s="1">
        <f>C40*5</f>
        <v>100</v>
      </c>
    </row>
    <row r="42" spans="1:10" x14ac:dyDescent="0.25">
      <c r="A42" s="1">
        <v>14</v>
      </c>
      <c r="B42">
        <v>1</v>
      </c>
      <c r="C42">
        <v>1</v>
      </c>
    </row>
    <row r="43" spans="1:10" x14ac:dyDescent="0.25">
      <c r="B43">
        <v>2</v>
      </c>
      <c r="C43">
        <v>2</v>
      </c>
    </row>
    <row r="44" spans="1:10" x14ac:dyDescent="0.25">
      <c r="B44">
        <v>3</v>
      </c>
      <c r="C44">
        <v>0</v>
      </c>
    </row>
    <row r="45" spans="1:10" x14ac:dyDescent="0.25">
      <c r="B45">
        <v>4</v>
      </c>
      <c r="C45">
        <v>0</v>
      </c>
      <c r="F45">
        <v>0</v>
      </c>
    </row>
    <row r="46" spans="1:10" x14ac:dyDescent="0.25">
      <c r="C46">
        <f>SUM(C42:C45)</f>
        <v>3</v>
      </c>
      <c r="D46">
        <f>C46*5</f>
        <v>15</v>
      </c>
    </row>
    <row r="48" spans="1:10" x14ac:dyDescent="0.25">
      <c r="A48" s="1">
        <v>15</v>
      </c>
      <c r="B48">
        <v>1</v>
      </c>
      <c r="C48">
        <v>0</v>
      </c>
    </row>
    <row r="49" spans="1:8" x14ac:dyDescent="0.25">
      <c r="B49">
        <v>2</v>
      </c>
      <c r="C49">
        <v>1</v>
      </c>
    </row>
    <row r="50" spans="1:8" x14ac:dyDescent="0.25">
      <c r="B50">
        <v>3</v>
      </c>
      <c r="C50">
        <v>0</v>
      </c>
    </row>
    <row r="51" spans="1:8" x14ac:dyDescent="0.25">
      <c r="B51">
        <v>4</v>
      </c>
      <c r="C51">
        <v>0</v>
      </c>
      <c r="F51">
        <v>0</v>
      </c>
    </row>
    <row r="52" spans="1:8" x14ac:dyDescent="0.25">
      <c r="C52">
        <f>SUM(C48:C51)</f>
        <v>1</v>
      </c>
      <c r="D52">
        <f>C52*5</f>
        <v>5</v>
      </c>
    </row>
    <row r="54" spans="1:8" x14ac:dyDescent="0.25">
      <c r="A54" s="1">
        <v>22</v>
      </c>
      <c r="B54">
        <v>1</v>
      </c>
      <c r="C54">
        <v>72</v>
      </c>
    </row>
    <row r="55" spans="1:8" x14ac:dyDescent="0.25">
      <c r="B55">
        <v>2</v>
      </c>
      <c r="C55">
        <v>134</v>
      </c>
    </row>
    <row r="56" spans="1:8" x14ac:dyDescent="0.25">
      <c r="B56">
        <v>3</v>
      </c>
      <c r="C56">
        <v>55</v>
      </c>
    </row>
    <row r="57" spans="1:8" x14ac:dyDescent="0.25">
      <c r="B57">
        <v>4</v>
      </c>
      <c r="C57">
        <v>68</v>
      </c>
    </row>
    <row r="58" spans="1:8" x14ac:dyDescent="0.25">
      <c r="C58">
        <f>SUM(C54:C57)</f>
        <v>329</v>
      </c>
      <c r="D58">
        <f>C58*5</f>
        <v>1645</v>
      </c>
      <c r="E58"/>
      <c r="F58">
        <v>143</v>
      </c>
      <c r="G58">
        <v>27.4</v>
      </c>
      <c r="H58" s="1">
        <f>F58/G58</f>
        <v>5.218978102189781</v>
      </c>
    </row>
    <row r="60" spans="1:8" x14ac:dyDescent="0.25">
      <c r="A60" s="1">
        <v>24</v>
      </c>
      <c r="B60">
        <v>1</v>
      </c>
      <c r="C60">
        <v>3</v>
      </c>
    </row>
    <row r="61" spans="1:8" x14ac:dyDescent="0.25">
      <c r="B61">
        <v>2</v>
      </c>
      <c r="C61">
        <v>0</v>
      </c>
    </row>
    <row r="62" spans="1:8" x14ac:dyDescent="0.25">
      <c r="B62">
        <v>3</v>
      </c>
      <c r="C62">
        <v>0</v>
      </c>
    </row>
    <row r="63" spans="1:8" x14ac:dyDescent="0.25">
      <c r="B63">
        <v>4</v>
      </c>
      <c r="C63">
        <v>5</v>
      </c>
    </row>
    <row r="64" spans="1:8" x14ac:dyDescent="0.25">
      <c r="C64">
        <f>SUM(C60:C63)</f>
        <v>8</v>
      </c>
      <c r="D64">
        <f>C64*5</f>
        <v>40</v>
      </c>
      <c r="E64"/>
      <c r="F64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DE905-3200-4530-9595-9CB3A7460E5A}">
  <dimension ref="A1:C12"/>
  <sheetViews>
    <sheetView workbookViewId="0">
      <selection activeCell="G18" sqref="G18"/>
    </sheetView>
  </sheetViews>
  <sheetFormatPr defaultRowHeight="15" x14ac:dyDescent="0.25"/>
  <sheetData>
    <row r="1" spans="1:3" x14ac:dyDescent="0.25">
      <c r="A1" t="s">
        <v>47</v>
      </c>
    </row>
    <row r="2" spans="1:3" x14ac:dyDescent="0.25">
      <c r="A2" t="s">
        <v>48</v>
      </c>
    </row>
    <row r="3" spans="1:3" x14ac:dyDescent="0.25">
      <c r="A3" t="s">
        <v>49</v>
      </c>
    </row>
    <row r="5" spans="1:3" x14ac:dyDescent="0.25">
      <c r="A5" t="s">
        <v>31</v>
      </c>
      <c r="C5" t="s">
        <v>36</v>
      </c>
    </row>
    <row r="6" spans="1:3" x14ac:dyDescent="0.25">
      <c r="A6" t="s">
        <v>32</v>
      </c>
      <c r="C6" t="s">
        <v>37</v>
      </c>
    </row>
    <row r="7" spans="1:3" x14ac:dyDescent="0.25">
      <c r="A7" t="s">
        <v>33</v>
      </c>
      <c r="C7" t="s">
        <v>38</v>
      </c>
    </row>
    <row r="8" spans="1:3" x14ac:dyDescent="0.25">
      <c r="A8" t="s">
        <v>34</v>
      </c>
      <c r="C8" t="s">
        <v>39</v>
      </c>
    </row>
    <row r="9" spans="1:3" x14ac:dyDescent="0.25">
      <c r="A9" t="s">
        <v>35</v>
      </c>
      <c r="C9" t="s">
        <v>40</v>
      </c>
    </row>
    <row r="12" spans="1:3" x14ac:dyDescent="0.25">
      <c r="A1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Nematodes</vt:lpstr>
      <vt:lpstr>Parcelles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RENAUD</dc:creator>
  <cp:lastModifiedBy>RENAUD</cp:lastModifiedBy>
  <dcterms:created xsi:type="dcterms:W3CDTF">2020-01-26T08:03:24Z</dcterms:created>
  <dcterms:modified xsi:type="dcterms:W3CDTF">2020-01-27T15:43:50Z</dcterms:modified>
</cp:coreProperties>
</file>